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bin" ContentType="application/vnd.openxmlformats-officedocument.spreadsheetml.printerSettings"/>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70" yWindow="3570" windowWidth="13080" windowHeight="5415" activeTab="1"/>
  </bookViews>
  <sheets>
    <sheet name="ＨＰ用" sheetId="1" r:id="rId1"/>
    <sheet name="集計" sheetId="2" r:id="rId2"/>
  </sheets>
  <definedNames>
    <definedName name="_xlnm.Print_Area" localSheetId="0">'ＨＰ用'!$A$1:$F$41</definedName>
    <definedName name="_xlnm.Print_Area" localSheetId="1">'集計'!$A$1:$Y$66</definedName>
  </definedNames>
  <calcPr fullCalcOnLoad="1"/>
</workbook>
</file>

<file path=xl/sharedStrings.xml><?xml version="1.0" encoding="utf-8"?>
<sst xmlns="http://schemas.openxmlformats.org/spreadsheetml/2006/main" count="117" uniqueCount="45">
  <si>
    <t>子どもは、学校へ行くのを楽しみにしている。</t>
  </si>
  <si>
    <t>子どもは、家庭・地域・学校で元気な挨拶ができている。</t>
  </si>
  <si>
    <t>子どもは、学校でのできごとを家庭で話している。</t>
  </si>
  <si>
    <t>子どものテレビを見る時間やゲームをする時間などのルールを家で決めている。</t>
  </si>
  <si>
    <t>子どものことで、学校に連携協力をしている｡</t>
  </si>
  <si>
    <t>家庭で子どもの良さや持っている力をきちんと認めようとしている。</t>
  </si>
  <si>
    <t>学校では子どもの安全確保のための指導が行われている。</t>
  </si>
  <si>
    <t>学校は､施設・設備面での環境整備を十分に行い清掃も行き届いている｡</t>
  </si>
  <si>
    <t>保護者や地域の人々は子どもの安全・安心について学校に協力している。</t>
  </si>
  <si>
    <t>保護者は、学校の行事や授業参観、懇談会等に積極的に参加している。</t>
  </si>
  <si>
    <t>２年</t>
  </si>
  <si>
    <t>３年</t>
  </si>
  <si>
    <t>４年</t>
  </si>
  <si>
    <t>５年</t>
  </si>
  <si>
    <t>６年</t>
  </si>
  <si>
    <t>学校総計</t>
  </si>
  <si>
    <t>項目</t>
  </si>
  <si>
    <t>段階</t>
  </si>
  <si>
    <t>（人）</t>
  </si>
  <si>
    <t>（％）</t>
  </si>
  <si>
    <t>Ａ</t>
  </si>
  <si>
    <t>Ｂ</t>
  </si>
  <si>
    <t>Ｃ</t>
  </si>
  <si>
    <t>Ｄ</t>
  </si>
  <si>
    <t>児童数（人）</t>
  </si>
  <si>
    <t>回収数（人）</t>
  </si>
  <si>
    <t>回収率（％）</t>
  </si>
  <si>
    <t>１年</t>
  </si>
  <si>
    <t>昨年度</t>
  </si>
  <si>
    <t>　　Ａ よくあてはまる　　
　　Ｂ あてはまる　　
　　Ｃ あてはまらない　　
　　Ｄ まったくあてはまらない</t>
  </si>
  <si>
    <t>Ⅰ 元気なあいさつがとびかい、子どもの笑顔があふれる学校</t>
  </si>
  <si>
    <t>子どもは、朝食を毎日きちんと食べている。</t>
  </si>
  <si>
    <t>Ⅱ 一人一人の子どもが大切にされる学校</t>
  </si>
  <si>
    <t>子どもは、学校での授業がわかると言っている。</t>
  </si>
  <si>
    <t>Ⅲ 地域に開かれた安全で安心できる学校</t>
  </si>
  <si>
    <t>学校からのいろいろなお知らせにより、学校の様子がよくわかる。</t>
  </si>
  <si>
    <t>▼</t>
  </si>
  <si>
    <t>平成23年度　保護者アンケート集計表</t>
  </si>
  <si>
    <t>学校は､読み・書き・計算など基礎的な学習内容の定着を図っている。</t>
  </si>
  <si>
    <t>学校は子どものことで気になることを相談すると、快く応じてくれる 。</t>
  </si>
  <si>
    <t>　本年度で４年目となる「保護者アンケート」をお願いしましたところ、保護者の皆様には、ご多用の中にもかかわりませず、ご協力いただきましてありがとうございました。（回収率98.4%）
　下記のとおりアンケートの集計結果がまとまりましたのでお知らせいたします。</t>
  </si>
  <si>
    <t>平成２３年度　保護者アンケート集計結果</t>
  </si>
  <si>
    <t>平成２４年３月９日
赤穂市立赤穂小学校</t>
  </si>
  <si>
    <t>赤 穂 小 学 校 だ よ り</t>
  </si>
  <si>
    <t>【アンケートの集計結果について】
  昨年度に引き続き、教職員の内部評価とリンクした保護者アンケートをとらせていただいております。項目ごとの集計結果を真摯に受けとめ、全職員で分析・協議し、改善してまいります。その結果や具体的な改善の視点につきましては、今後の教育活動等で一年間を通して順次改善に努め、実践化していきます。
　項目ごとの集計結果では、【Ａ＝よく当てはまる　Ｂ＝当てはまる】の肯定的な回答を多数いただきありがとうございます。（15項目中11項目が90％以上）高い評価をいただいた項目につきましては、教職員一同、今一層、子ども達一人一人がわかる喜びを感じることができるよう、今後も授業改善等に取り組んでいく所存です。本年度は、人権教育の研究に取り組み、一人一人の子ども達が大切にされる学校づくりに向けて取組を進めて参りました。特に設問1、6、7、8、10で高い評価を得られていることからもその努力が反映されたものと考えられます。また、設問4の評価は大変高く、「早寝・早起き・朝ごはん」運動における朝食の大切さが家庭で定着してきたものと考えられます。反面、設問5の評価が大変低く、家庭における約束事の決め方等、今後も学校とＰＴＡが連携を深めながら取組を進める必要性を感じます。また、施設設備についてのご要望もお聞きしています。「トイレの整備」「教室の老朽化」については、来年度も引き続き対応していきますが、施設設備は予算を伴うため、校舎耐震補強工事に併せて修理・修繕できるよう努力していきます。
　様々な改善は、一朝一夕とはいきませんが、学校と保護者の皆様が信頼関係を築けますよう、また、今後とも、赤穂小学校の教育活動が意義あるものとなりますよう、ご理解とご協力をお願いいたします。　保護者アンケートへのご協力、ありがとうございました。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</si>
</sst>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 numFmtId="179" formatCode="#,##0.00_ "/>
    <numFmt numFmtId="180" formatCode="0.0_);[Red]\(0.0\)"/>
    <numFmt numFmtId="181" formatCode="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49">
    <font>
      <sz val="10"/>
      <name val="ＭＳ 明朝"/>
      <family val="1"/>
    </font>
    <font>
      <sz val="6"/>
      <name val="ＭＳ 明朝"/>
      <family val="1"/>
    </font>
    <font>
      <sz val="10"/>
      <color indexed="8"/>
      <name val="ＭＳ Ｐゴシック"/>
      <family val="3"/>
    </font>
    <font>
      <sz val="20"/>
      <name val="ＭＳ Ｐゴシック"/>
      <family val="3"/>
    </font>
    <font>
      <sz val="6"/>
      <name val="ＭＳ Ｐゴシック"/>
      <family val="3"/>
    </font>
    <font>
      <sz val="16"/>
      <name val="ＭＳ ゴシック"/>
      <family val="3"/>
    </font>
    <font>
      <sz val="12"/>
      <name val="ＭＳ ゴシック"/>
      <family val="3"/>
    </font>
    <font>
      <b/>
      <sz val="14"/>
      <name val="ＭＳ ゴシック"/>
      <family val="3"/>
    </font>
    <font>
      <b/>
      <sz val="16"/>
      <name val="ＭＳ ゴシック"/>
      <family val="3"/>
    </font>
    <font>
      <b/>
      <sz val="36"/>
      <name val="ＭＳ ゴシック"/>
      <family val="3"/>
    </font>
    <font>
      <b/>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47" fillId="0" borderId="0" applyNumberFormat="0" applyFill="0" applyBorder="0" applyAlignment="0" applyProtection="0"/>
    <xf numFmtId="0" fontId="48" fillId="31" borderId="0" applyNumberFormat="0" applyBorder="0" applyAlignment="0" applyProtection="0"/>
  </cellStyleXfs>
  <cellXfs count="45">
    <xf numFmtId="0" fontId="0" fillId="0" borderId="0" xfId="0" applyAlignment="1">
      <alignment/>
    </xf>
    <xf numFmtId="0" fontId="0" fillId="0" borderId="0" xfId="0" applyAlignment="1">
      <alignment horizontal="center" vertical="center"/>
    </xf>
    <xf numFmtId="0" fontId="0" fillId="0" borderId="10" xfId="0" applyBorder="1" applyAlignment="1">
      <alignment horizontal="center" vertical="center"/>
    </xf>
    <xf numFmtId="180" fontId="0" fillId="0" borderId="10" xfId="0" applyNumberFormat="1" applyBorder="1" applyAlignment="1">
      <alignment horizontal="center" vertical="center"/>
    </xf>
    <xf numFmtId="180" fontId="0" fillId="0" borderId="0" xfId="0" applyNumberFormat="1" applyAlignment="1">
      <alignment horizontal="center" vertical="center"/>
    </xf>
    <xf numFmtId="0" fontId="3" fillId="0" borderId="0" xfId="0" applyFont="1" applyAlignment="1">
      <alignment horizontal="left" vertical="center"/>
    </xf>
    <xf numFmtId="176" fontId="0" fillId="0" borderId="10" xfId="0" applyNumberFormat="1" applyBorder="1" applyAlignment="1">
      <alignment horizontal="center" vertical="center"/>
    </xf>
    <xf numFmtId="0" fontId="0" fillId="0" borderId="0" xfId="0" applyBorder="1" applyAlignment="1">
      <alignment horizontal="center" vertical="center"/>
    </xf>
    <xf numFmtId="181" fontId="0" fillId="0" borderId="0" xfId="0" applyNumberFormat="1" applyBorder="1" applyAlignment="1">
      <alignment horizontal="center" vertical="center"/>
    </xf>
    <xf numFmtId="180" fontId="0" fillId="0" borderId="10" xfId="0" applyNumberFormat="1" applyFont="1" applyBorder="1" applyAlignment="1">
      <alignment horizontal="center" vertical="center"/>
    </xf>
    <xf numFmtId="0" fontId="0" fillId="32" borderId="10" xfId="0" applyFill="1" applyBorder="1" applyAlignment="1">
      <alignment horizontal="center" vertical="center"/>
    </xf>
    <xf numFmtId="0" fontId="0" fillId="32" borderId="10" xfId="0" applyFill="1" applyBorder="1" applyAlignment="1">
      <alignment/>
    </xf>
    <xf numFmtId="0" fontId="0" fillId="32" borderId="0" xfId="0" applyFill="1" applyAlignment="1">
      <alignment horizontal="center" vertical="center"/>
    </xf>
    <xf numFmtId="0" fontId="5" fillId="0" borderId="0" xfId="0" applyFont="1" applyAlignment="1">
      <alignment horizontal="center"/>
    </xf>
    <xf numFmtId="0" fontId="5" fillId="0" borderId="0" xfId="0" applyFont="1" applyAlignment="1">
      <alignment/>
    </xf>
    <xf numFmtId="0" fontId="5" fillId="0" borderId="0" xfId="0" applyFont="1" applyBorder="1" applyAlignment="1">
      <alignment/>
    </xf>
    <xf numFmtId="182" fontId="5" fillId="0" borderId="0" xfId="0" applyNumberFormat="1" applyFont="1" applyBorder="1" applyAlignment="1">
      <alignment/>
    </xf>
    <xf numFmtId="0" fontId="5" fillId="0" borderId="0" xfId="0" applyFont="1" applyAlignment="1">
      <alignment/>
    </xf>
    <xf numFmtId="0" fontId="5" fillId="0" borderId="0" xfId="0" applyFont="1" applyAlignment="1">
      <alignment horizontal="center" vertical="center"/>
    </xf>
    <xf numFmtId="0" fontId="6"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Border="1" applyAlignment="1">
      <alignment horizontal="center"/>
    </xf>
    <xf numFmtId="0" fontId="5" fillId="0" borderId="0" xfId="0" applyFont="1" applyBorder="1" applyAlignment="1">
      <alignment/>
    </xf>
    <xf numFmtId="0" fontId="8" fillId="0" borderId="0" xfId="0" applyFont="1" applyFill="1" applyBorder="1" applyAlignment="1">
      <alignment horizontal="left"/>
    </xf>
    <xf numFmtId="0" fontId="10" fillId="0" borderId="0" xfId="0" applyFont="1" applyBorder="1" applyAlignment="1">
      <alignment horizontal="center" vertical="center"/>
    </xf>
    <xf numFmtId="0" fontId="5" fillId="0" borderId="0" xfId="0" applyFont="1" applyAlignment="1">
      <alignment vertical="center"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7" fillId="33" borderId="0" xfId="0" applyFont="1" applyFill="1" applyBorder="1" applyAlignment="1">
      <alignment horizontal="left"/>
    </xf>
    <xf numFmtId="0" fontId="8" fillId="33" borderId="0" xfId="0" applyFont="1" applyFill="1" applyBorder="1" applyAlignment="1">
      <alignment horizontal="left"/>
    </xf>
    <xf numFmtId="181"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112"/>
          <c:w val="0.90675"/>
          <c:h val="0.7455"/>
        </c:manualLayout>
      </c:layout>
      <c:barChart>
        <c:barDir val="bar"/>
        <c:grouping val="percentStacked"/>
        <c:varyColors val="0"/>
        <c:ser>
          <c:idx val="0"/>
          <c:order val="0"/>
          <c:tx>
            <c:strRef>
              <c:f>'集計'!$B$4</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val>
            <c:numRef>
              <c:f>'集計'!$P$4</c:f>
              <c:numCache>
                <c:ptCount val="1"/>
                <c:pt idx="0">
                  <c:v>52.18390804597701</c:v>
                </c:pt>
              </c:numCache>
            </c:numRef>
          </c:val>
        </c:ser>
        <c:ser>
          <c:idx val="1"/>
          <c:order val="1"/>
          <c:tx>
            <c:strRef>
              <c:f>'集計'!$B$5</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val>
            <c:numRef>
              <c:f>'集計'!$P$5</c:f>
              <c:numCache>
                <c:ptCount val="1"/>
                <c:pt idx="0">
                  <c:v>43.9080459770115</c:v>
                </c:pt>
              </c:numCache>
            </c:numRef>
          </c:val>
        </c:ser>
        <c:ser>
          <c:idx val="2"/>
          <c:order val="2"/>
          <c:tx>
            <c:strRef>
              <c:f>'集計'!$B$6</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'集計'!$P$6</c:f>
              <c:numCache>
                <c:ptCount val="1"/>
                <c:pt idx="0">
                  <c:v>3.67816091954023</c:v>
                </c:pt>
              </c:numCache>
            </c:numRef>
          </c:val>
        </c:ser>
        <c:ser>
          <c:idx val="3"/>
          <c:order val="3"/>
          <c:tx>
            <c:strRef>
              <c:f>'集計'!$B$7</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'集計'!$P$7</c:f>
              <c:numCache>
                <c:ptCount val="1"/>
                <c:pt idx="0">
                  <c:v>0.22988505747126436</c:v>
                </c:pt>
              </c:numCache>
            </c:numRef>
          </c:val>
        </c:ser>
        <c:overlap val="100"/>
        <c:axId val="65210585"/>
        <c:axId val="3236478"/>
      </c:barChart>
      <c:catAx>
        <c:axId val="65210585"/>
        <c:scaling>
          <c:orientation val="minMax"/>
        </c:scaling>
        <c:axPos val="l"/>
        <c:delete val="0"/>
        <c:numFmt formatCode="General" sourceLinked="1"/>
        <c:majorTickMark val="out"/>
        <c:minorTickMark val="none"/>
        <c:tickLblPos val="nextTo"/>
        <c:spPr>
          <a:ln w="3175">
            <a:solidFill>
              <a:srgbClr val="808080"/>
            </a:solidFill>
          </a:ln>
        </c:spPr>
        <c:crossAx val="3236478"/>
        <c:crosses val="autoZero"/>
        <c:auto val="1"/>
        <c:lblOffset val="100"/>
        <c:tickLblSkip val="1"/>
        <c:noMultiLvlLbl val="0"/>
      </c:catAx>
      <c:valAx>
        <c:axId val="323647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210585"/>
        <c:crossesAt val="1"/>
        <c:crossBetween val="between"/>
        <c:dispUnits/>
      </c:valAx>
      <c:spPr>
        <a:solidFill>
          <a:srgbClr val="FFFFFF"/>
        </a:solidFill>
        <a:ln w="3175">
          <a:noFill/>
        </a:ln>
      </c:spPr>
    </c:plotArea>
    <c:legend>
      <c:legendPos val="r"/>
      <c:layout>
        <c:manualLayout>
          <c:xMode val="edge"/>
          <c:yMode val="edge"/>
          <c:x val="0.95125"/>
          <c:y val="0.0085"/>
          <c:w val="0.03725"/>
          <c:h val="0.80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10875"/>
          <c:w val="0.892"/>
          <c:h val="0.75325"/>
        </c:manualLayout>
      </c:layout>
      <c:barChart>
        <c:barDir val="bar"/>
        <c:grouping val="percentStacked"/>
        <c:varyColors val="0"/>
        <c:ser>
          <c:idx val="0"/>
          <c:order val="0"/>
          <c:tx>
            <c:strRef>
              <c:f>'集計'!$B$40</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'集計'!$A$40</c:f>
              <c:numCache>
                <c:ptCount val="1"/>
                <c:pt idx="0">
                  <c:v>10</c:v>
                </c:pt>
              </c:numCache>
            </c:numRef>
          </c:cat>
          <c:val>
            <c:numRef>
              <c:f>'集計'!$P$40</c:f>
              <c:numCache>
                <c:ptCount val="1"/>
                <c:pt idx="0">
                  <c:v>39.310344827586206</c:v>
                </c:pt>
              </c:numCache>
            </c:numRef>
          </c:val>
        </c:ser>
        <c:ser>
          <c:idx val="1"/>
          <c:order val="1"/>
          <c:tx>
            <c:strRef>
              <c:f>'集計'!$B$41</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'集計'!$A$40</c:f>
              <c:numCache>
                <c:ptCount val="1"/>
                <c:pt idx="0">
                  <c:v>10</c:v>
                </c:pt>
              </c:numCache>
            </c:numRef>
          </c:cat>
          <c:val>
            <c:numRef>
              <c:f>'集計'!$P$41</c:f>
              <c:numCache>
                <c:ptCount val="1"/>
                <c:pt idx="0">
                  <c:v>58.160919540229884</c:v>
                </c:pt>
              </c:numCache>
            </c:numRef>
          </c:val>
        </c:ser>
        <c:ser>
          <c:idx val="2"/>
          <c:order val="2"/>
          <c:tx>
            <c:strRef>
              <c:f>'集計'!$B$42</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'集計'!$A$40</c:f>
              <c:numCache>
                <c:ptCount val="1"/>
                <c:pt idx="0">
                  <c:v>10</c:v>
                </c:pt>
              </c:numCache>
            </c:numRef>
          </c:cat>
          <c:val>
            <c:numRef>
              <c:f>'集計'!$P$42</c:f>
              <c:numCache>
                <c:ptCount val="1"/>
                <c:pt idx="0">
                  <c:v>2.528735632183908</c:v>
                </c:pt>
              </c:numCache>
            </c:numRef>
          </c:val>
        </c:ser>
        <c:ser>
          <c:idx val="3"/>
          <c:order val="3"/>
          <c:tx>
            <c:strRef>
              <c:f>'集計'!$B$43</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'集計'!$A$40</c:f>
              <c:numCache>
                <c:ptCount val="1"/>
                <c:pt idx="0">
                  <c:v>10</c:v>
                </c:pt>
              </c:numCache>
            </c:numRef>
          </c:cat>
          <c:val>
            <c:numRef>
              <c:f>'集計'!$P$43</c:f>
              <c:numCache>
                <c:ptCount val="1"/>
                <c:pt idx="0">
                  <c:v>0</c:v>
                </c:pt>
              </c:numCache>
            </c:numRef>
          </c:val>
        </c:ser>
        <c:overlap val="100"/>
        <c:axId val="13874215"/>
        <c:axId val="17796740"/>
      </c:barChart>
      <c:catAx>
        <c:axId val="13874215"/>
        <c:scaling>
          <c:orientation val="minMax"/>
        </c:scaling>
        <c:axPos val="l"/>
        <c:delete val="0"/>
        <c:numFmt formatCode="General" sourceLinked="1"/>
        <c:majorTickMark val="out"/>
        <c:minorTickMark val="none"/>
        <c:tickLblPos val="nextTo"/>
        <c:spPr>
          <a:ln w="3175">
            <a:solidFill>
              <a:srgbClr val="808080"/>
            </a:solidFill>
          </a:ln>
        </c:spPr>
        <c:crossAx val="17796740"/>
        <c:crosses val="autoZero"/>
        <c:auto val="1"/>
        <c:lblOffset val="100"/>
        <c:tickLblSkip val="1"/>
        <c:noMultiLvlLbl val="0"/>
      </c:catAx>
      <c:valAx>
        <c:axId val="1779674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874215"/>
        <c:crossesAt val="1"/>
        <c:crossBetween val="between"/>
        <c:dispUnits/>
      </c:valAx>
      <c:spPr>
        <a:solidFill>
          <a:srgbClr val="FFFFFF"/>
        </a:solidFill>
        <a:ln w="3175">
          <a:noFill/>
        </a:ln>
      </c:spPr>
    </c:plotArea>
    <c:legend>
      <c:legendPos val="r"/>
      <c:layout>
        <c:manualLayout>
          <c:xMode val="edge"/>
          <c:yMode val="edge"/>
          <c:x val="0.94625"/>
          <c:y val="0.017"/>
          <c:w val="0.04225"/>
          <c:h val="0.77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095"/>
          <c:w val="0.899"/>
          <c:h val="0.766"/>
        </c:manualLayout>
      </c:layout>
      <c:barChart>
        <c:barDir val="bar"/>
        <c:grouping val="percentStacked"/>
        <c:varyColors val="0"/>
        <c:ser>
          <c:idx val="0"/>
          <c:order val="0"/>
          <c:tx>
            <c:strRef>
              <c:f>'集計'!$B$44</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'集計'!$A$44</c:f>
              <c:numCache>
                <c:ptCount val="1"/>
                <c:pt idx="0">
                  <c:v>11</c:v>
                </c:pt>
              </c:numCache>
            </c:numRef>
          </c:cat>
          <c:val>
            <c:numRef>
              <c:f>'集計'!$P$44</c:f>
              <c:numCache>
                <c:ptCount val="1"/>
                <c:pt idx="0">
                  <c:v>30.804597701149426</c:v>
                </c:pt>
              </c:numCache>
            </c:numRef>
          </c:val>
        </c:ser>
        <c:ser>
          <c:idx val="1"/>
          <c:order val="1"/>
          <c:tx>
            <c:strRef>
              <c:f>'集計'!$B$45</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'集計'!$A$44</c:f>
              <c:numCache>
                <c:ptCount val="1"/>
                <c:pt idx="0">
                  <c:v>11</c:v>
                </c:pt>
              </c:numCache>
            </c:numRef>
          </c:cat>
          <c:val>
            <c:numRef>
              <c:f>'集計'!$P$45</c:f>
              <c:numCache>
                <c:ptCount val="1"/>
                <c:pt idx="0">
                  <c:v>66.20689655172414</c:v>
                </c:pt>
              </c:numCache>
            </c:numRef>
          </c:val>
        </c:ser>
        <c:ser>
          <c:idx val="2"/>
          <c:order val="2"/>
          <c:tx>
            <c:strRef>
              <c:f>'集計'!$B$46</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'集計'!$A$44</c:f>
              <c:numCache>
                <c:ptCount val="1"/>
                <c:pt idx="0">
                  <c:v>11</c:v>
                </c:pt>
              </c:numCache>
            </c:numRef>
          </c:cat>
          <c:val>
            <c:numRef>
              <c:f>'集計'!$P$46</c:f>
              <c:numCache>
                <c:ptCount val="1"/>
                <c:pt idx="0">
                  <c:v>2.9885057471264367</c:v>
                </c:pt>
              </c:numCache>
            </c:numRef>
          </c:val>
        </c:ser>
        <c:ser>
          <c:idx val="3"/>
          <c:order val="3"/>
          <c:tx>
            <c:strRef>
              <c:f>'集計'!$B$47</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'集計'!$A$44</c:f>
              <c:numCache>
                <c:ptCount val="1"/>
                <c:pt idx="0">
                  <c:v>11</c:v>
                </c:pt>
              </c:numCache>
            </c:numRef>
          </c:cat>
          <c:val>
            <c:numRef>
              <c:f>'集計'!$P$47</c:f>
              <c:numCache>
                <c:ptCount val="1"/>
                <c:pt idx="0">
                  <c:v>0</c:v>
                </c:pt>
              </c:numCache>
            </c:numRef>
          </c:val>
        </c:ser>
        <c:overlap val="100"/>
        <c:axId val="20015509"/>
        <c:axId val="38892842"/>
      </c:barChart>
      <c:catAx>
        <c:axId val="20015509"/>
        <c:scaling>
          <c:orientation val="minMax"/>
        </c:scaling>
        <c:axPos val="l"/>
        <c:delete val="0"/>
        <c:numFmt formatCode="General" sourceLinked="1"/>
        <c:majorTickMark val="out"/>
        <c:minorTickMark val="none"/>
        <c:tickLblPos val="nextTo"/>
        <c:spPr>
          <a:ln w="3175">
            <a:solidFill>
              <a:srgbClr val="808080"/>
            </a:solidFill>
          </a:ln>
        </c:spPr>
        <c:crossAx val="38892842"/>
        <c:crosses val="autoZero"/>
        <c:auto val="1"/>
        <c:lblOffset val="100"/>
        <c:tickLblSkip val="1"/>
        <c:noMultiLvlLbl val="0"/>
      </c:catAx>
      <c:valAx>
        <c:axId val="3889284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015509"/>
        <c:crossesAt val="1"/>
        <c:crossBetween val="between"/>
        <c:dispUnits/>
      </c:valAx>
      <c:spPr>
        <a:solidFill>
          <a:srgbClr val="FFFFFF"/>
        </a:solidFill>
        <a:ln w="3175">
          <a:noFill/>
        </a:ln>
      </c:spPr>
    </c:plotArea>
    <c:legend>
      <c:legendPos val="r"/>
      <c:layout>
        <c:manualLayout>
          <c:xMode val="edge"/>
          <c:yMode val="edge"/>
          <c:x val="0.942"/>
          <c:y val="0.016"/>
          <c:w val="0.04625"/>
          <c:h val="0.83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0975"/>
          <c:w val="0.901"/>
          <c:h val="0.74875"/>
        </c:manualLayout>
      </c:layout>
      <c:barChart>
        <c:barDir val="bar"/>
        <c:grouping val="percentStacked"/>
        <c:varyColors val="0"/>
        <c:ser>
          <c:idx val="0"/>
          <c:order val="0"/>
          <c:tx>
            <c:strRef>
              <c:f>'集計'!$B$48</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'集計'!$A$48</c:f>
              <c:numCache>
                <c:ptCount val="1"/>
                <c:pt idx="0">
                  <c:v>12</c:v>
                </c:pt>
              </c:numCache>
            </c:numRef>
          </c:cat>
          <c:val>
            <c:numRef>
              <c:f>'集計'!$P$48</c:f>
              <c:numCache>
                <c:ptCount val="1"/>
                <c:pt idx="0">
                  <c:v>41.14942528735632</c:v>
                </c:pt>
              </c:numCache>
            </c:numRef>
          </c:val>
        </c:ser>
        <c:ser>
          <c:idx val="1"/>
          <c:order val="1"/>
          <c:tx>
            <c:strRef>
              <c:f>'集計'!$B$49</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'集計'!$A$48</c:f>
              <c:numCache>
                <c:ptCount val="1"/>
                <c:pt idx="0">
                  <c:v>12</c:v>
                </c:pt>
              </c:numCache>
            </c:numRef>
          </c:cat>
          <c:val>
            <c:numRef>
              <c:f>'集計'!$P$49</c:f>
              <c:numCache>
                <c:ptCount val="1"/>
                <c:pt idx="0">
                  <c:v>53.5632183908046</c:v>
                </c:pt>
              </c:numCache>
            </c:numRef>
          </c:val>
        </c:ser>
        <c:ser>
          <c:idx val="2"/>
          <c:order val="2"/>
          <c:tx>
            <c:strRef>
              <c:f>'集計'!$B$50</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'集計'!$A$48</c:f>
              <c:numCache>
                <c:ptCount val="1"/>
                <c:pt idx="0">
                  <c:v>12</c:v>
                </c:pt>
              </c:numCache>
            </c:numRef>
          </c:cat>
          <c:val>
            <c:numRef>
              <c:f>'集計'!$P$50</c:f>
              <c:numCache>
                <c:ptCount val="1"/>
                <c:pt idx="0">
                  <c:v>4.827586206896552</c:v>
                </c:pt>
              </c:numCache>
            </c:numRef>
          </c:val>
        </c:ser>
        <c:ser>
          <c:idx val="3"/>
          <c:order val="3"/>
          <c:tx>
            <c:strRef>
              <c:f>'集計'!$B$51</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'集計'!$A$48</c:f>
              <c:numCache>
                <c:ptCount val="1"/>
                <c:pt idx="0">
                  <c:v>12</c:v>
                </c:pt>
              </c:numCache>
            </c:numRef>
          </c:cat>
          <c:val>
            <c:numRef>
              <c:f>'集計'!$P$51</c:f>
              <c:numCache>
                <c:ptCount val="1"/>
                <c:pt idx="0">
                  <c:v>0.45977011494252873</c:v>
                </c:pt>
              </c:numCache>
            </c:numRef>
          </c:val>
        </c:ser>
        <c:overlap val="100"/>
        <c:axId val="66360403"/>
        <c:axId val="15465056"/>
      </c:barChart>
      <c:catAx>
        <c:axId val="66360403"/>
        <c:scaling>
          <c:orientation val="minMax"/>
        </c:scaling>
        <c:axPos val="l"/>
        <c:delete val="0"/>
        <c:numFmt formatCode="General" sourceLinked="1"/>
        <c:majorTickMark val="out"/>
        <c:minorTickMark val="none"/>
        <c:tickLblPos val="nextTo"/>
        <c:spPr>
          <a:ln w="3175">
            <a:solidFill>
              <a:srgbClr val="808080"/>
            </a:solidFill>
          </a:ln>
        </c:spPr>
        <c:crossAx val="15465056"/>
        <c:crosses val="autoZero"/>
        <c:auto val="1"/>
        <c:lblOffset val="100"/>
        <c:tickLblSkip val="1"/>
        <c:noMultiLvlLbl val="0"/>
      </c:catAx>
      <c:valAx>
        <c:axId val="1546505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360403"/>
        <c:crossesAt val="1"/>
        <c:crossBetween val="between"/>
        <c:dispUnits/>
      </c:valAx>
      <c:spPr>
        <a:solidFill>
          <a:srgbClr val="FFFFFF"/>
        </a:solidFill>
        <a:ln w="3175">
          <a:noFill/>
        </a:ln>
      </c:spPr>
    </c:plotArea>
    <c:legend>
      <c:legendPos val="r"/>
      <c:layout>
        <c:manualLayout>
          <c:xMode val="edge"/>
          <c:yMode val="edge"/>
          <c:x val="0.94125"/>
          <c:y val="0.01625"/>
          <c:w val="0.04625"/>
          <c:h val="0.84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0725"/>
          <c:w val="0.902"/>
          <c:h val="0.7565"/>
        </c:manualLayout>
      </c:layout>
      <c:barChart>
        <c:barDir val="bar"/>
        <c:grouping val="percentStacked"/>
        <c:varyColors val="0"/>
        <c:ser>
          <c:idx val="0"/>
          <c:order val="0"/>
          <c:tx>
            <c:strRef>
              <c:f>'集計'!$B$52</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'集計'!$A$52</c:f>
              <c:numCache>
                <c:ptCount val="1"/>
                <c:pt idx="0">
                  <c:v>13</c:v>
                </c:pt>
              </c:numCache>
            </c:numRef>
          </c:cat>
          <c:val>
            <c:numRef>
              <c:f>'集計'!$P$52</c:f>
              <c:numCache>
                <c:ptCount val="1"/>
                <c:pt idx="0">
                  <c:v>16.091954022988507</c:v>
                </c:pt>
              </c:numCache>
            </c:numRef>
          </c:val>
        </c:ser>
        <c:ser>
          <c:idx val="1"/>
          <c:order val="1"/>
          <c:tx>
            <c:strRef>
              <c:f>'集計'!$B$53</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'集計'!$A$52</c:f>
              <c:numCache>
                <c:ptCount val="1"/>
                <c:pt idx="0">
                  <c:v>13</c:v>
                </c:pt>
              </c:numCache>
            </c:numRef>
          </c:cat>
          <c:val>
            <c:numRef>
              <c:f>'集計'!$P$53</c:f>
              <c:numCache>
                <c:ptCount val="1"/>
                <c:pt idx="0">
                  <c:v>68.50574712643677</c:v>
                </c:pt>
              </c:numCache>
            </c:numRef>
          </c:val>
        </c:ser>
        <c:ser>
          <c:idx val="2"/>
          <c:order val="2"/>
          <c:tx>
            <c:strRef>
              <c:f>'集計'!$B$54</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'集計'!$A$52</c:f>
              <c:numCache>
                <c:ptCount val="1"/>
                <c:pt idx="0">
                  <c:v>13</c:v>
                </c:pt>
              </c:numCache>
            </c:numRef>
          </c:cat>
          <c:val>
            <c:numRef>
              <c:f>'集計'!$P$54</c:f>
              <c:numCache>
                <c:ptCount val="1"/>
                <c:pt idx="0">
                  <c:v>14.022988505747128</c:v>
                </c:pt>
              </c:numCache>
            </c:numRef>
          </c:val>
        </c:ser>
        <c:ser>
          <c:idx val="3"/>
          <c:order val="3"/>
          <c:tx>
            <c:strRef>
              <c:f>'集計'!$B$55</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'集計'!$A$52</c:f>
              <c:numCache>
                <c:ptCount val="1"/>
                <c:pt idx="0">
                  <c:v>13</c:v>
                </c:pt>
              </c:numCache>
            </c:numRef>
          </c:cat>
          <c:val>
            <c:numRef>
              <c:f>'集計'!$P$55</c:f>
              <c:numCache>
                <c:ptCount val="1"/>
                <c:pt idx="0">
                  <c:v>1.3793103448275863</c:v>
                </c:pt>
              </c:numCache>
            </c:numRef>
          </c:val>
        </c:ser>
        <c:overlap val="100"/>
        <c:axId val="60455905"/>
        <c:axId val="10707878"/>
      </c:barChart>
      <c:catAx>
        <c:axId val="60455905"/>
        <c:scaling>
          <c:orientation val="minMax"/>
        </c:scaling>
        <c:axPos val="l"/>
        <c:delete val="0"/>
        <c:numFmt formatCode="General" sourceLinked="1"/>
        <c:majorTickMark val="out"/>
        <c:minorTickMark val="none"/>
        <c:tickLblPos val="nextTo"/>
        <c:spPr>
          <a:ln w="3175">
            <a:solidFill>
              <a:srgbClr val="808080"/>
            </a:solidFill>
          </a:ln>
        </c:spPr>
        <c:crossAx val="10707878"/>
        <c:crosses val="autoZero"/>
        <c:auto val="1"/>
        <c:lblOffset val="100"/>
        <c:tickLblSkip val="1"/>
        <c:noMultiLvlLbl val="0"/>
      </c:catAx>
      <c:valAx>
        <c:axId val="1070787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455905"/>
        <c:crossesAt val="1"/>
        <c:crossBetween val="between"/>
        <c:dispUnits/>
      </c:valAx>
      <c:spPr>
        <a:solidFill>
          <a:srgbClr val="FFFFFF"/>
        </a:solidFill>
        <a:ln w="3175">
          <a:noFill/>
        </a:ln>
      </c:spPr>
    </c:plotArea>
    <c:legend>
      <c:legendPos val="r"/>
      <c:layout>
        <c:manualLayout>
          <c:xMode val="edge"/>
          <c:yMode val="edge"/>
          <c:x val="0.94125"/>
          <c:y val="0.017"/>
          <c:w val="0.04625"/>
          <c:h val="0.8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09"/>
          <c:w val="0.898"/>
          <c:h val="0.7545"/>
        </c:manualLayout>
      </c:layout>
      <c:barChart>
        <c:barDir val="bar"/>
        <c:grouping val="percentStacked"/>
        <c:varyColors val="0"/>
        <c:ser>
          <c:idx val="0"/>
          <c:order val="0"/>
          <c:tx>
            <c:strRef>
              <c:f>'集計'!$B$56</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'集計'!$A$56</c:f>
              <c:numCache>
                <c:ptCount val="1"/>
                <c:pt idx="0">
                  <c:v>14</c:v>
                </c:pt>
              </c:numCache>
            </c:numRef>
          </c:cat>
          <c:val>
            <c:numRef>
              <c:f>'集計'!$P$56</c:f>
              <c:numCache>
                <c:ptCount val="1"/>
                <c:pt idx="0">
                  <c:v>25.287356321839084</c:v>
                </c:pt>
              </c:numCache>
            </c:numRef>
          </c:val>
        </c:ser>
        <c:ser>
          <c:idx val="1"/>
          <c:order val="1"/>
          <c:tx>
            <c:strRef>
              <c:f>'集計'!$B$57</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'集計'!$A$56</c:f>
              <c:numCache>
                <c:ptCount val="1"/>
                <c:pt idx="0">
                  <c:v>14</c:v>
                </c:pt>
              </c:numCache>
            </c:numRef>
          </c:cat>
          <c:val>
            <c:numRef>
              <c:f>'集計'!$P$57</c:f>
              <c:numCache>
                <c:ptCount val="1"/>
                <c:pt idx="0">
                  <c:v>68.96551724137932</c:v>
                </c:pt>
              </c:numCache>
            </c:numRef>
          </c:val>
        </c:ser>
        <c:ser>
          <c:idx val="2"/>
          <c:order val="2"/>
          <c:tx>
            <c:strRef>
              <c:f>'集計'!$B$58</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'集計'!$A$56</c:f>
              <c:numCache>
                <c:ptCount val="1"/>
                <c:pt idx="0">
                  <c:v>14</c:v>
                </c:pt>
              </c:numCache>
            </c:numRef>
          </c:cat>
          <c:val>
            <c:numRef>
              <c:f>'集計'!$P$58</c:f>
              <c:numCache>
                <c:ptCount val="1"/>
                <c:pt idx="0">
                  <c:v>5.747126436781609</c:v>
                </c:pt>
              </c:numCache>
            </c:numRef>
          </c:val>
        </c:ser>
        <c:ser>
          <c:idx val="3"/>
          <c:order val="3"/>
          <c:tx>
            <c:strRef>
              <c:f>'集計'!$B$59</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'集計'!$A$56</c:f>
              <c:numCache>
                <c:ptCount val="1"/>
                <c:pt idx="0">
                  <c:v>14</c:v>
                </c:pt>
              </c:numCache>
            </c:numRef>
          </c:cat>
          <c:val>
            <c:numRef>
              <c:f>'集計'!$P$59</c:f>
              <c:numCache>
                <c:ptCount val="1"/>
                <c:pt idx="0">
                  <c:v>0</c:v>
                </c:pt>
              </c:numCache>
            </c:numRef>
          </c:val>
        </c:ser>
        <c:overlap val="100"/>
        <c:axId val="646079"/>
        <c:axId val="44579452"/>
      </c:barChart>
      <c:catAx>
        <c:axId val="646079"/>
        <c:scaling>
          <c:orientation val="minMax"/>
        </c:scaling>
        <c:axPos val="l"/>
        <c:delete val="0"/>
        <c:numFmt formatCode="General" sourceLinked="1"/>
        <c:majorTickMark val="out"/>
        <c:minorTickMark val="none"/>
        <c:tickLblPos val="nextTo"/>
        <c:spPr>
          <a:ln w="3175">
            <a:solidFill>
              <a:srgbClr val="808080"/>
            </a:solidFill>
          </a:ln>
        </c:spPr>
        <c:crossAx val="44579452"/>
        <c:crosses val="autoZero"/>
        <c:auto val="1"/>
        <c:lblOffset val="100"/>
        <c:tickLblSkip val="1"/>
        <c:noMultiLvlLbl val="0"/>
      </c:catAx>
      <c:valAx>
        <c:axId val="4457945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6079"/>
        <c:crossesAt val="1"/>
        <c:crossBetween val="between"/>
        <c:dispUnits/>
      </c:valAx>
      <c:spPr>
        <a:solidFill>
          <a:srgbClr val="FFFFFF"/>
        </a:solidFill>
        <a:ln w="3175">
          <a:noFill/>
        </a:ln>
      </c:spPr>
    </c:plotArea>
    <c:legend>
      <c:legendPos val="r"/>
      <c:layout>
        <c:manualLayout>
          <c:xMode val="edge"/>
          <c:yMode val="edge"/>
          <c:x val="0.943"/>
          <c:y val="0.01675"/>
          <c:w val="0.04375"/>
          <c:h val="0.84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09"/>
          <c:w val="0.899"/>
          <c:h val="0.7545"/>
        </c:manualLayout>
      </c:layout>
      <c:barChart>
        <c:barDir val="bar"/>
        <c:grouping val="percentStacked"/>
        <c:varyColors val="0"/>
        <c:ser>
          <c:idx val="0"/>
          <c:order val="0"/>
          <c:tx>
            <c:strRef>
              <c:f>'集計'!$B$60</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'集計'!$A$60</c:f>
              <c:numCache>
                <c:ptCount val="1"/>
                <c:pt idx="0">
                  <c:v>15</c:v>
                </c:pt>
              </c:numCache>
            </c:numRef>
          </c:cat>
          <c:val>
            <c:numRef>
              <c:f>'集計'!$P$60</c:f>
              <c:numCache>
                <c:ptCount val="1"/>
                <c:pt idx="0">
                  <c:v>37.93103448275862</c:v>
                </c:pt>
              </c:numCache>
            </c:numRef>
          </c:val>
        </c:ser>
        <c:ser>
          <c:idx val="1"/>
          <c:order val="1"/>
          <c:tx>
            <c:strRef>
              <c:f>'集計'!$B$61</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'集計'!$A$60</c:f>
              <c:numCache>
                <c:ptCount val="1"/>
                <c:pt idx="0">
                  <c:v>15</c:v>
                </c:pt>
              </c:numCache>
            </c:numRef>
          </c:cat>
          <c:val>
            <c:numRef>
              <c:f>'集計'!$P$61</c:f>
              <c:numCache>
                <c:ptCount val="1"/>
                <c:pt idx="0">
                  <c:v>55.632183908045974</c:v>
                </c:pt>
              </c:numCache>
            </c:numRef>
          </c:val>
        </c:ser>
        <c:ser>
          <c:idx val="2"/>
          <c:order val="2"/>
          <c:tx>
            <c:strRef>
              <c:f>'集計'!$B$62</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'集計'!$A$60</c:f>
              <c:numCache>
                <c:ptCount val="1"/>
                <c:pt idx="0">
                  <c:v>15</c:v>
                </c:pt>
              </c:numCache>
            </c:numRef>
          </c:cat>
          <c:val>
            <c:numRef>
              <c:f>'集計'!$P$62</c:f>
              <c:numCache>
                <c:ptCount val="1"/>
                <c:pt idx="0">
                  <c:v>5.747126436781609</c:v>
                </c:pt>
              </c:numCache>
            </c:numRef>
          </c:val>
        </c:ser>
        <c:ser>
          <c:idx val="3"/>
          <c:order val="3"/>
          <c:tx>
            <c:strRef>
              <c:f>'集計'!$B$63</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'集計'!$A$60</c:f>
              <c:numCache>
                <c:ptCount val="1"/>
                <c:pt idx="0">
                  <c:v>15</c:v>
                </c:pt>
              </c:numCache>
            </c:numRef>
          </c:cat>
          <c:val>
            <c:numRef>
              <c:f>'集計'!$P$63</c:f>
              <c:numCache>
                <c:ptCount val="1"/>
                <c:pt idx="0">
                  <c:v>0.6896551724137931</c:v>
                </c:pt>
              </c:numCache>
            </c:numRef>
          </c:val>
        </c:ser>
        <c:overlap val="100"/>
        <c:axId val="56083309"/>
        <c:axId val="44543074"/>
      </c:barChart>
      <c:catAx>
        <c:axId val="56083309"/>
        <c:scaling>
          <c:orientation val="minMax"/>
        </c:scaling>
        <c:axPos val="l"/>
        <c:delete val="0"/>
        <c:numFmt formatCode="General" sourceLinked="1"/>
        <c:majorTickMark val="out"/>
        <c:minorTickMark val="none"/>
        <c:tickLblPos val="nextTo"/>
        <c:spPr>
          <a:ln w="3175">
            <a:solidFill>
              <a:srgbClr val="808080"/>
            </a:solidFill>
          </a:ln>
        </c:spPr>
        <c:crossAx val="44543074"/>
        <c:crosses val="autoZero"/>
        <c:auto val="1"/>
        <c:lblOffset val="100"/>
        <c:tickLblSkip val="1"/>
        <c:noMultiLvlLbl val="0"/>
      </c:catAx>
      <c:valAx>
        <c:axId val="4454307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083309"/>
        <c:crossesAt val="1"/>
        <c:crossBetween val="between"/>
        <c:dispUnits/>
      </c:valAx>
      <c:spPr>
        <a:solidFill>
          <a:srgbClr val="FFFFFF"/>
        </a:solidFill>
        <a:ln w="3175">
          <a:noFill/>
        </a:ln>
      </c:spPr>
    </c:plotArea>
    <c:legend>
      <c:legendPos val="r"/>
      <c:layout>
        <c:manualLayout>
          <c:xMode val="edge"/>
          <c:yMode val="edge"/>
          <c:x val="0.943"/>
          <c:y val="0.01675"/>
          <c:w val="0.04375"/>
          <c:h val="0.84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0225"/>
          <c:w val="0.879"/>
          <c:h val="0.7685"/>
        </c:manualLayout>
      </c:layout>
      <c:barChart>
        <c:barDir val="bar"/>
        <c:grouping val="percentStacked"/>
        <c:varyColors val="0"/>
        <c:ser>
          <c:idx val="0"/>
          <c:order val="0"/>
          <c:tx>
            <c:strRef>
              <c:f>'集計'!$B$56</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'集計'!$P$56:$Q$56</c:f>
              <c:numCache/>
            </c:numRef>
          </c:val>
        </c:ser>
        <c:ser>
          <c:idx val="1"/>
          <c:order val="1"/>
          <c:tx>
            <c:strRef>
              <c:f>'集計'!$B$57</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'集計'!$P$57:$Q$57</c:f>
              <c:numCache/>
            </c:numRef>
          </c:val>
        </c:ser>
        <c:ser>
          <c:idx val="2"/>
          <c:order val="2"/>
          <c:tx>
            <c:strRef>
              <c:f>'集計'!$B$58</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'集計'!$P$58:$Q$58</c:f>
              <c:numCache/>
            </c:numRef>
          </c:val>
        </c:ser>
        <c:ser>
          <c:idx val="3"/>
          <c:order val="3"/>
          <c:tx>
            <c:strRef>
              <c:f>'集計'!$B$59</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'集計'!$P$59:$Q$59</c:f>
              <c:numCache/>
            </c:numRef>
          </c:val>
        </c:ser>
        <c:overlap val="100"/>
        <c:axId val="53573227"/>
        <c:axId val="5565144"/>
      </c:barChart>
      <c:catAx>
        <c:axId val="53573227"/>
        <c:scaling>
          <c:orientation val="minMax"/>
        </c:scaling>
        <c:axPos val="l"/>
        <c:delete val="0"/>
        <c:numFmt formatCode="General" sourceLinked="1"/>
        <c:majorTickMark val="out"/>
        <c:minorTickMark val="none"/>
        <c:tickLblPos val="nextTo"/>
        <c:spPr>
          <a:ln w="3175">
            <a:solidFill>
              <a:srgbClr val="808080"/>
            </a:solidFill>
          </a:ln>
        </c:spPr>
        <c:crossAx val="5565144"/>
        <c:crosses val="autoZero"/>
        <c:auto val="1"/>
        <c:lblOffset val="100"/>
        <c:tickLblSkip val="1"/>
        <c:noMultiLvlLbl val="0"/>
      </c:catAx>
      <c:valAx>
        <c:axId val="556514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573227"/>
        <c:crossesAt val="1"/>
        <c:crossBetween val="between"/>
        <c:dispUnits/>
      </c:valAx>
      <c:spPr>
        <a:solidFill>
          <a:srgbClr val="FFFFFF"/>
        </a:solidFill>
        <a:ln w="3175">
          <a:noFill/>
        </a:ln>
      </c:spPr>
    </c:plotArea>
    <c:legend>
      <c:legendPos val="r"/>
      <c:layout>
        <c:manualLayout>
          <c:xMode val="edge"/>
          <c:yMode val="edge"/>
          <c:x val="0.91275"/>
          <c:y val="0"/>
          <c:w val="0.0805"/>
          <c:h val="0.79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0225"/>
          <c:w val="0.879"/>
          <c:h val="0.7685"/>
        </c:manualLayout>
      </c:layout>
      <c:barChart>
        <c:barDir val="bar"/>
        <c:grouping val="percentStacked"/>
        <c:varyColors val="0"/>
        <c:ser>
          <c:idx val="0"/>
          <c:order val="0"/>
          <c:tx>
            <c:strRef>
              <c:f>'集計'!$B$60</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'集計'!$P$60:$Q$60</c:f>
              <c:numCache/>
            </c:numRef>
          </c:val>
        </c:ser>
        <c:ser>
          <c:idx val="1"/>
          <c:order val="1"/>
          <c:tx>
            <c:strRef>
              <c:f>'集計'!$B$61</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'集計'!$P$61:$Q$61</c:f>
              <c:numCache/>
            </c:numRef>
          </c:val>
        </c:ser>
        <c:ser>
          <c:idx val="2"/>
          <c:order val="2"/>
          <c:tx>
            <c:strRef>
              <c:f>'集計'!$B$62</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'集計'!$P$62:$Q$62</c:f>
              <c:numCache/>
            </c:numRef>
          </c:val>
        </c:ser>
        <c:ser>
          <c:idx val="3"/>
          <c:order val="3"/>
          <c:tx>
            <c:strRef>
              <c:f>'集計'!$B$63</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'集計'!$P$63:$Q$63</c:f>
              <c:numCache/>
            </c:numRef>
          </c:val>
        </c:ser>
        <c:overlap val="100"/>
        <c:axId val="48450617"/>
        <c:axId val="54758238"/>
      </c:barChart>
      <c:catAx>
        <c:axId val="48450617"/>
        <c:scaling>
          <c:orientation val="minMax"/>
        </c:scaling>
        <c:axPos val="l"/>
        <c:delete val="0"/>
        <c:numFmt formatCode="General" sourceLinked="1"/>
        <c:majorTickMark val="out"/>
        <c:minorTickMark val="none"/>
        <c:tickLblPos val="nextTo"/>
        <c:spPr>
          <a:ln w="3175">
            <a:solidFill>
              <a:srgbClr val="808080"/>
            </a:solidFill>
          </a:ln>
        </c:spPr>
        <c:crossAx val="54758238"/>
        <c:crosses val="autoZero"/>
        <c:auto val="1"/>
        <c:lblOffset val="100"/>
        <c:tickLblSkip val="1"/>
        <c:noMultiLvlLbl val="0"/>
      </c:catAx>
      <c:valAx>
        <c:axId val="5475823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450617"/>
        <c:crossesAt val="1"/>
        <c:crossBetween val="between"/>
        <c:dispUnits/>
      </c:valAx>
      <c:spPr>
        <a:solidFill>
          <a:srgbClr val="FFFFFF"/>
        </a:solidFill>
        <a:ln w="3175">
          <a:noFill/>
        </a:ln>
      </c:spPr>
    </c:plotArea>
    <c:legend>
      <c:legendPos val="r"/>
      <c:layout>
        <c:manualLayout>
          <c:xMode val="edge"/>
          <c:yMode val="edge"/>
          <c:x val="0.91275"/>
          <c:y val="0"/>
          <c:w val="0.0805"/>
          <c:h val="0.79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0225"/>
          <c:w val="0.8785"/>
          <c:h val="0.7685"/>
        </c:manualLayout>
      </c:layout>
      <c:barChart>
        <c:barDir val="bar"/>
        <c:grouping val="percentStacked"/>
        <c:varyColors val="0"/>
        <c:ser>
          <c:idx val="0"/>
          <c:order val="0"/>
          <c:tx>
            <c:strRef>
              <c:f>'集計'!$B$52</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'集計'!$P$52:$Q$52</c:f>
              <c:numCache/>
            </c:numRef>
          </c:val>
        </c:ser>
        <c:ser>
          <c:idx val="1"/>
          <c:order val="1"/>
          <c:tx>
            <c:strRef>
              <c:f>'集計'!$B$53</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'集計'!$P$53:$Q$53</c:f>
              <c:numCache/>
            </c:numRef>
          </c:val>
        </c:ser>
        <c:ser>
          <c:idx val="2"/>
          <c:order val="2"/>
          <c:tx>
            <c:strRef>
              <c:f>'集計'!$B$54</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'集計'!$P$54:$Q$54</c:f>
              <c:numCache/>
            </c:numRef>
          </c:val>
        </c:ser>
        <c:ser>
          <c:idx val="3"/>
          <c:order val="3"/>
          <c:tx>
            <c:strRef>
              <c:f>'集計'!$B$55</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'集計'!$P$55:$Q$55</c:f>
              <c:numCache/>
            </c:numRef>
          </c:val>
        </c:ser>
        <c:overlap val="100"/>
        <c:axId val="20222039"/>
        <c:axId val="53143412"/>
      </c:barChart>
      <c:catAx>
        <c:axId val="20222039"/>
        <c:scaling>
          <c:orientation val="minMax"/>
        </c:scaling>
        <c:axPos val="l"/>
        <c:delete val="0"/>
        <c:numFmt formatCode="General" sourceLinked="1"/>
        <c:majorTickMark val="out"/>
        <c:minorTickMark val="none"/>
        <c:tickLblPos val="nextTo"/>
        <c:spPr>
          <a:ln w="3175">
            <a:solidFill>
              <a:srgbClr val="808080"/>
            </a:solidFill>
          </a:ln>
        </c:spPr>
        <c:crossAx val="53143412"/>
        <c:crosses val="autoZero"/>
        <c:auto val="1"/>
        <c:lblOffset val="100"/>
        <c:tickLblSkip val="1"/>
        <c:noMultiLvlLbl val="0"/>
      </c:catAx>
      <c:valAx>
        <c:axId val="5314341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222039"/>
        <c:crossesAt val="1"/>
        <c:crossBetween val="between"/>
        <c:dispUnits/>
      </c:valAx>
      <c:spPr>
        <a:solidFill>
          <a:srgbClr val="FFFFFF"/>
        </a:solidFill>
        <a:ln w="3175">
          <a:noFill/>
        </a:ln>
      </c:spPr>
    </c:plotArea>
    <c:legend>
      <c:legendPos val="r"/>
      <c:layout>
        <c:manualLayout>
          <c:xMode val="edge"/>
          <c:yMode val="edge"/>
          <c:x val="0.91275"/>
          <c:y val="0"/>
          <c:w val="0.0805"/>
          <c:h val="0.79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0225"/>
          <c:w val="0.8785"/>
          <c:h val="0.7685"/>
        </c:manualLayout>
      </c:layout>
      <c:barChart>
        <c:barDir val="bar"/>
        <c:grouping val="percentStacked"/>
        <c:varyColors val="0"/>
        <c:ser>
          <c:idx val="0"/>
          <c:order val="0"/>
          <c:tx>
            <c:strRef>
              <c:f>'集計'!$B$48</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'集計'!$P$48:$Q$48</c:f>
              <c:numCache/>
            </c:numRef>
          </c:val>
        </c:ser>
        <c:ser>
          <c:idx val="1"/>
          <c:order val="1"/>
          <c:tx>
            <c:strRef>
              <c:f>'集計'!$B$49</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'集計'!$P$49:$Q$49</c:f>
              <c:numCache/>
            </c:numRef>
          </c:val>
        </c:ser>
        <c:ser>
          <c:idx val="2"/>
          <c:order val="2"/>
          <c:tx>
            <c:strRef>
              <c:f>'集計'!$B$50</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'集計'!$P$50:$Q$50</c:f>
              <c:numCache/>
            </c:numRef>
          </c:val>
        </c:ser>
        <c:ser>
          <c:idx val="3"/>
          <c:order val="3"/>
          <c:tx>
            <c:strRef>
              <c:f>'集計'!$B$51</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'集計'!$P$51:$Q$51</c:f>
              <c:numCache/>
            </c:numRef>
          </c:val>
        </c:ser>
        <c:overlap val="100"/>
        <c:axId val="43016773"/>
        <c:axId val="15367322"/>
      </c:barChart>
      <c:catAx>
        <c:axId val="43016773"/>
        <c:scaling>
          <c:orientation val="minMax"/>
        </c:scaling>
        <c:axPos val="l"/>
        <c:delete val="0"/>
        <c:numFmt formatCode="General" sourceLinked="1"/>
        <c:majorTickMark val="out"/>
        <c:minorTickMark val="none"/>
        <c:tickLblPos val="nextTo"/>
        <c:spPr>
          <a:ln w="3175">
            <a:solidFill>
              <a:srgbClr val="808080"/>
            </a:solidFill>
          </a:ln>
        </c:spPr>
        <c:crossAx val="15367322"/>
        <c:crosses val="autoZero"/>
        <c:auto val="1"/>
        <c:lblOffset val="100"/>
        <c:tickLblSkip val="1"/>
        <c:noMultiLvlLbl val="0"/>
      </c:catAx>
      <c:valAx>
        <c:axId val="1536732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016773"/>
        <c:crossesAt val="1"/>
        <c:crossBetween val="between"/>
        <c:dispUnits/>
      </c:valAx>
      <c:spPr>
        <a:solidFill>
          <a:srgbClr val="FFFFFF"/>
        </a:solidFill>
        <a:ln w="3175">
          <a:noFill/>
        </a:ln>
      </c:spPr>
    </c:plotArea>
    <c:legend>
      <c:legendPos val="r"/>
      <c:layout>
        <c:manualLayout>
          <c:xMode val="edge"/>
          <c:yMode val="edge"/>
          <c:x val="0.91275"/>
          <c:y val="0"/>
          <c:w val="0.0805"/>
          <c:h val="0.79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11025"/>
          <c:w val="0.90775"/>
          <c:h val="0.75225"/>
        </c:manualLayout>
      </c:layout>
      <c:barChart>
        <c:barDir val="bar"/>
        <c:grouping val="percentStacked"/>
        <c:varyColors val="0"/>
        <c:ser>
          <c:idx val="0"/>
          <c:order val="0"/>
          <c:tx>
            <c:strRef>
              <c:f>'集計'!$B$8</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'集計'!$A$8</c:f>
              <c:numCache>
                <c:ptCount val="1"/>
                <c:pt idx="0">
                  <c:v>2</c:v>
                </c:pt>
              </c:numCache>
            </c:numRef>
          </c:cat>
          <c:val>
            <c:numRef>
              <c:f>'集計'!$P$8</c:f>
              <c:numCache>
                <c:ptCount val="1"/>
                <c:pt idx="0">
                  <c:v>24.367816091954023</c:v>
                </c:pt>
              </c:numCache>
            </c:numRef>
          </c:val>
        </c:ser>
        <c:ser>
          <c:idx val="1"/>
          <c:order val="1"/>
          <c:tx>
            <c:strRef>
              <c:f>'集計'!$B$9</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'集計'!$A$8</c:f>
              <c:numCache>
                <c:ptCount val="1"/>
                <c:pt idx="0">
                  <c:v>2</c:v>
                </c:pt>
              </c:numCache>
            </c:numRef>
          </c:cat>
          <c:val>
            <c:numRef>
              <c:f>'集計'!$P$9</c:f>
              <c:numCache>
                <c:ptCount val="1"/>
                <c:pt idx="0">
                  <c:v>62.758620689655174</c:v>
                </c:pt>
              </c:numCache>
            </c:numRef>
          </c:val>
        </c:ser>
        <c:ser>
          <c:idx val="2"/>
          <c:order val="2"/>
          <c:tx>
            <c:strRef>
              <c:f>'集計'!$B$10</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'集計'!$A$8</c:f>
              <c:numCache>
                <c:ptCount val="1"/>
                <c:pt idx="0">
                  <c:v>2</c:v>
                </c:pt>
              </c:numCache>
            </c:numRef>
          </c:cat>
          <c:val>
            <c:numRef>
              <c:f>'集計'!$P$10</c:f>
              <c:numCache>
                <c:ptCount val="1"/>
                <c:pt idx="0">
                  <c:v>12.413793103448276</c:v>
                </c:pt>
              </c:numCache>
            </c:numRef>
          </c:val>
        </c:ser>
        <c:ser>
          <c:idx val="3"/>
          <c:order val="3"/>
          <c:tx>
            <c:strRef>
              <c:f>'集計'!$B$11</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'集計'!$A$8</c:f>
              <c:numCache>
                <c:ptCount val="1"/>
                <c:pt idx="0">
                  <c:v>2</c:v>
                </c:pt>
              </c:numCache>
            </c:numRef>
          </c:cat>
          <c:val>
            <c:numRef>
              <c:f>'集計'!$P$11</c:f>
              <c:numCache>
                <c:ptCount val="1"/>
                <c:pt idx="0">
                  <c:v>0.45977011494252873</c:v>
                </c:pt>
              </c:numCache>
            </c:numRef>
          </c:val>
        </c:ser>
        <c:overlap val="100"/>
        <c:axId val="21990391"/>
        <c:axId val="40941972"/>
      </c:barChart>
      <c:catAx>
        <c:axId val="21990391"/>
        <c:scaling>
          <c:orientation val="minMax"/>
        </c:scaling>
        <c:axPos val="l"/>
        <c:delete val="0"/>
        <c:numFmt formatCode="General" sourceLinked="1"/>
        <c:majorTickMark val="out"/>
        <c:minorTickMark val="none"/>
        <c:tickLblPos val="nextTo"/>
        <c:spPr>
          <a:ln w="3175">
            <a:solidFill>
              <a:srgbClr val="808080"/>
            </a:solidFill>
          </a:ln>
        </c:spPr>
        <c:crossAx val="40941972"/>
        <c:crosses val="autoZero"/>
        <c:auto val="1"/>
        <c:lblOffset val="100"/>
        <c:tickLblSkip val="1"/>
        <c:noMultiLvlLbl val="0"/>
      </c:catAx>
      <c:valAx>
        <c:axId val="4094197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990391"/>
        <c:crossesAt val="1"/>
        <c:crossBetween val="between"/>
        <c:dispUnits/>
      </c:valAx>
      <c:spPr>
        <a:solidFill>
          <a:srgbClr val="FFFFFF"/>
        </a:solidFill>
        <a:ln w="3175">
          <a:noFill/>
        </a:ln>
      </c:spPr>
    </c:plotArea>
    <c:legend>
      <c:legendPos val="r"/>
      <c:layout>
        <c:manualLayout>
          <c:xMode val="edge"/>
          <c:yMode val="edge"/>
          <c:x val="0.94125"/>
          <c:y val="0.0085"/>
          <c:w val="0.04375"/>
          <c:h val="0.81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0225"/>
          <c:w val="0.8785"/>
          <c:h val="0.7685"/>
        </c:manualLayout>
      </c:layout>
      <c:barChart>
        <c:barDir val="bar"/>
        <c:grouping val="percentStacked"/>
        <c:varyColors val="0"/>
        <c:ser>
          <c:idx val="0"/>
          <c:order val="0"/>
          <c:tx>
            <c:strRef>
              <c:f>'集計'!$B$44</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'集計'!$P$44:$Q$44</c:f>
              <c:numCache/>
            </c:numRef>
          </c:val>
        </c:ser>
        <c:ser>
          <c:idx val="1"/>
          <c:order val="1"/>
          <c:tx>
            <c:strRef>
              <c:f>'集計'!$B$45</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'集計'!$P$45:$Q$45</c:f>
              <c:numCache/>
            </c:numRef>
          </c:val>
        </c:ser>
        <c:ser>
          <c:idx val="2"/>
          <c:order val="2"/>
          <c:tx>
            <c:strRef>
              <c:f>'集計'!$B$46</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'集計'!$P$46:$Q$46</c:f>
              <c:numCache/>
            </c:numRef>
          </c:val>
        </c:ser>
        <c:ser>
          <c:idx val="3"/>
          <c:order val="3"/>
          <c:tx>
            <c:strRef>
              <c:f>'集計'!$B$47</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'集計'!$P$47:$Q$47</c:f>
              <c:numCache/>
            </c:numRef>
          </c:val>
        </c:ser>
        <c:overlap val="100"/>
        <c:axId val="53712259"/>
        <c:axId val="15158352"/>
      </c:barChart>
      <c:catAx>
        <c:axId val="53712259"/>
        <c:scaling>
          <c:orientation val="minMax"/>
        </c:scaling>
        <c:axPos val="l"/>
        <c:delete val="0"/>
        <c:numFmt formatCode="General" sourceLinked="1"/>
        <c:majorTickMark val="out"/>
        <c:minorTickMark val="none"/>
        <c:tickLblPos val="nextTo"/>
        <c:spPr>
          <a:ln w="3175">
            <a:solidFill>
              <a:srgbClr val="808080"/>
            </a:solidFill>
          </a:ln>
        </c:spPr>
        <c:crossAx val="15158352"/>
        <c:crosses val="autoZero"/>
        <c:auto val="1"/>
        <c:lblOffset val="100"/>
        <c:tickLblSkip val="1"/>
        <c:noMultiLvlLbl val="0"/>
      </c:catAx>
      <c:valAx>
        <c:axId val="1515835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712259"/>
        <c:crossesAt val="1"/>
        <c:crossBetween val="between"/>
        <c:dispUnits/>
      </c:valAx>
      <c:spPr>
        <a:solidFill>
          <a:srgbClr val="FFFFFF"/>
        </a:solidFill>
        <a:ln w="3175">
          <a:noFill/>
        </a:ln>
      </c:spPr>
    </c:plotArea>
    <c:legend>
      <c:legendPos val="r"/>
      <c:layout>
        <c:manualLayout>
          <c:xMode val="edge"/>
          <c:yMode val="edge"/>
          <c:x val="0.91275"/>
          <c:y val="0"/>
          <c:w val="0.0805"/>
          <c:h val="0.79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0225"/>
          <c:w val="0.8785"/>
          <c:h val="0.76925"/>
        </c:manualLayout>
      </c:layout>
      <c:barChart>
        <c:barDir val="bar"/>
        <c:grouping val="percentStacked"/>
        <c:varyColors val="0"/>
        <c:ser>
          <c:idx val="0"/>
          <c:order val="0"/>
          <c:tx>
            <c:strRef>
              <c:f>'集計'!$B$40</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'集計'!$P$40:$Q$40</c:f>
              <c:numCache/>
            </c:numRef>
          </c:val>
        </c:ser>
        <c:ser>
          <c:idx val="1"/>
          <c:order val="1"/>
          <c:tx>
            <c:strRef>
              <c:f>'集計'!$B$41</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'集計'!$P$41:$Q$41</c:f>
              <c:numCache/>
            </c:numRef>
          </c:val>
        </c:ser>
        <c:ser>
          <c:idx val="2"/>
          <c:order val="2"/>
          <c:tx>
            <c:strRef>
              <c:f>'集計'!$B$42</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'集計'!$P$42:$Q$42</c:f>
              <c:numCache/>
            </c:numRef>
          </c:val>
        </c:ser>
        <c:ser>
          <c:idx val="3"/>
          <c:order val="3"/>
          <c:tx>
            <c:strRef>
              <c:f>'集計'!$B$43</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'集計'!$P$43:$Q$43</c:f>
              <c:numCache/>
            </c:numRef>
          </c:val>
        </c:ser>
        <c:overlap val="100"/>
        <c:axId val="39293329"/>
        <c:axId val="26885142"/>
      </c:barChart>
      <c:catAx>
        <c:axId val="39293329"/>
        <c:scaling>
          <c:orientation val="minMax"/>
        </c:scaling>
        <c:axPos val="l"/>
        <c:delete val="0"/>
        <c:numFmt formatCode="General" sourceLinked="1"/>
        <c:majorTickMark val="out"/>
        <c:minorTickMark val="none"/>
        <c:tickLblPos val="nextTo"/>
        <c:spPr>
          <a:ln w="3175">
            <a:solidFill>
              <a:srgbClr val="808080"/>
            </a:solidFill>
          </a:ln>
        </c:spPr>
        <c:crossAx val="26885142"/>
        <c:crosses val="autoZero"/>
        <c:auto val="1"/>
        <c:lblOffset val="100"/>
        <c:tickLblSkip val="1"/>
        <c:noMultiLvlLbl val="0"/>
      </c:catAx>
      <c:valAx>
        <c:axId val="2688514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293329"/>
        <c:crossesAt val="1"/>
        <c:crossBetween val="between"/>
        <c:dispUnits/>
      </c:valAx>
      <c:spPr>
        <a:solidFill>
          <a:srgbClr val="FFFFFF"/>
        </a:solidFill>
        <a:ln w="3175">
          <a:noFill/>
        </a:ln>
      </c:spPr>
    </c:plotArea>
    <c:legend>
      <c:legendPos val="r"/>
      <c:layout>
        <c:manualLayout>
          <c:xMode val="edge"/>
          <c:yMode val="edge"/>
          <c:x val="0.91275"/>
          <c:y val="0"/>
          <c:w val="0.0805"/>
          <c:h val="0.79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0225"/>
          <c:w val="0.8785"/>
          <c:h val="0.76925"/>
        </c:manualLayout>
      </c:layout>
      <c:barChart>
        <c:barDir val="bar"/>
        <c:grouping val="percentStacked"/>
        <c:varyColors val="0"/>
        <c:ser>
          <c:idx val="0"/>
          <c:order val="0"/>
          <c:tx>
            <c:strRef>
              <c:f>'集計'!$B$36</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'集計'!$P$36:$Q$36</c:f>
              <c:numCache/>
            </c:numRef>
          </c:val>
        </c:ser>
        <c:ser>
          <c:idx val="1"/>
          <c:order val="1"/>
          <c:tx>
            <c:strRef>
              <c:f>'集計'!$B$37</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'集計'!$P$37:$Q$37</c:f>
              <c:numCache/>
            </c:numRef>
          </c:val>
        </c:ser>
        <c:ser>
          <c:idx val="2"/>
          <c:order val="2"/>
          <c:tx>
            <c:strRef>
              <c:f>'集計'!$B$38</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'集計'!$P$38:$Q$38</c:f>
              <c:numCache/>
            </c:numRef>
          </c:val>
        </c:ser>
        <c:ser>
          <c:idx val="3"/>
          <c:order val="3"/>
          <c:tx>
            <c:strRef>
              <c:f>'集計'!$B$39</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'集計'!$P$39:$Q$39</c:f>
              <c:numCache/>
            </c:numRef>
          </c:val>
        </c:ser>
        <c:overlap val="100"/>
        <c:axId val="43135471"/>
        <c:axId val="23557484"/>
      </c:barChart>
      <c:catAx>
        <c:axId val="43135471"/>
        <c:scaling>
          <c:orientation val="minMax"/>
        </c:scaling>
        <c:axPos val="l"/>
        <c:delete val="0"/>
        <c:numFmt formatCode="General" sourceLinked="1"/>
        <c:majorTickMark val="out"/>
        <c:minorTickMark val="none"/>
        <c:tickLblPos val="nextTo"/>
        <c:spPr>
          <a:ln w="3175">
            <a:solidFill>
              <a:srgbClr val="808080"/>
            </a:solidFill>
          </a:ln>
        </c:spPr>
        <c:crossAx val="23557484"/>
        <c:crosses val="autoZero"/>
        <c:auto val="1"/>
        <c:lblOffset val="100"/>
        <c:tickLblSkip val="1"/>
        <c:noMultiLvlLbl val="0"/>
      </c:catAx>
      <c:valAx>
        <c:axId val="2355748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135471"/>
        <c:crossesAt val="1"/>
        <c:crossBetween val="between"/>
        <c:dispUnits/>
      </c:valAx>
      <c:spPr>
        <a:solidFill>
          <a:srgbClr val="FFFFFF"/>
        </a:solidFill>
        <a:ln w="3175">
          <a:noFill/>
        </a:ln>
      </c:spPr>
    </c:plotArea>
    <c:legend>
      <c:legendPos val="r"/>
      <c:layout>
        <c:manualLayout>
          <c:xMode val="edge"/>
          <c:yMode val="edge"/>
          <c:x val="0.91275"/>
          <c:y val="0"/>
          <c:w val="0.0805"/>
          <c:h val="0.79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0225"/>
          <c:w val="0.8785"/>
          <c:h val="0.76925"/>
        </c:manualLayout>
      </c:layout>
      <c:barChart>
        <c:barDir val="bar"/>
        <c:grouping val="percentStacked"/>
        <c:varyColors val="0"/>
        <c:ser>
          <c:idx val="0"/>
          <c:order val="0"/>
          <c:tx>
            <c:strRef>
              <c:f>'集計'!$B$32</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'集計'!$P$32:$Q$32</c:f>
              <c:numCache/>
            </c:numRef>
          </c:val>
        </c:ser>
        <c:ser>
          <c:idx val="1"/>
          <c:order val="1"/>
          <c:tx>
            <c:strRef>
              <c:f>'集計'!$B$33</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'集計'!$P$33:$Q$33</c:f>
              <c:numCache/>
            </c:numRef>
          </c:val>
        </c:ser>
        <c:ser>
          <c:idx val="2"/>
          <c:order val="2"/>
          <c:tx>
            <c:strRef>
              <c:f>'集計'!$B$34</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'集計'!$P$34:$Q$34</c:f>
              <c:numCache/>
            </c:numRef>
          </c:val>
        </c:ser>
        <c:ser>
          <c:idx val="3"/>
          <c:order val="3"/>
          <c:tx>
            <c:strRef>
              <c:f>'集計'!$B$35</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'集計'!$P$35:$Q$35</c:f>
              <c:numCache/>
            </c:numRef>
          </c:val>
        </c:ser>
        <c:overlap val="100"/>
        <c:axId val="14853661"/>
        <c:axId val="18269650"/>
      </c:barChart>
      <c:catAx>
        <c:axId val="14853661"/>
        <c:scaling>
          <c:orientation val="minMax"/>
        </c:scaling>
        <c:axPos val="l"/>
        <c:delete val="0"/>
        <c:numFmt formatCode="General" sourceLinked="1"/>
        <c:majorTickMark val="out"/>
        <c:minorTickMark val="none"/>
        <c:tickLblPos val="nextTo"/>
        <c:spPr>
          <a:ln w="3175">
            <a:solidFill>
              <a:srgbClr val="808080"/>
            </a:solidFill>
          </a:ln>
        </c:spPr>
        <c:crossAx val="18269650"/>
        <c:crosses val="autoZero"/>
        <c:auto val="1"/>
        <c:lblOffset val="100"/>
        <c:tickLblSkip val="1"/>
        <c:noMultiLvlLbl val="0"/>
      </c:catAx>
      <c:valAx>
        <c:axId val="1826965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853661"/>
        <c:crossesAt val="1"/>
        <c:crossBetween val="between"/>
        <c:dispUnits/>
      </c:valAx>
      <c:spPr>
        <a:solidFill>
          <a:srgbClr val="FFFFFF"/>
        </a:solidFill>
        <a:ln w="3175">
          <a:noFill/>
        </a:ln>
      </c:spPr>
    </c:plotArea>
    <c:legend>
      <c:legendPos val="r"/>
      <c:layout>
        <c:manualLayout>
          <c:xMode val="edge"/>
          <c:yMode val="edge"/>
          <c:x val="0.91275"/>
          <c:y val="0"/>
          <c:w val="0.0805"/>
          <c:h val="0.79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0225"/>
          <c:w val="0.8785"/>
          <c:h val="0.76925"/>
        </c:manualLayout>
      </c:layout>
      <c:barChart>
        <c:barDir val="bar"/>
        <c:grouping val="percentStacked"/>
        <c:varyColors val="0"/>
        <c:ser>
          <c:idx val="0"/>
          <c:order val="0"/>
          <c:tx>
            <c:strRef>
              <c:f>'集計'!$B$28</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'集計'!$P$28:$Q$28</c:f>
              <c:numCache/>
            </c:numRef>
          </c:val>
        </c:ser>
        <c:ser>
          <c:idx val="1"/>
          <c:order val="1"/>
          <c:tx>
            <c:strRef>
              <c:f>'集計'!$B$29</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'集計'!$P$29:$Q$29</c:f>
              <c:numCache/>
            </c:numRef>
          </c:val>
        </c:ser>
        <c:ser>
          <c:idx val="2"/>
          <c:order val="2"/>
          <c:tx>
            <c:strRef>
              <c:f>'集計'!$B$30</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'集計'!$P$30:$Q$30</c:f>
              <c:numCache/>
            </c:numRef>
          </c:val>
        </c:ser>
        <c:ser>
          <c:idx val="3"/>
          <c:order val="3"/>
          <c:tx>
            <c:strRef>
              <c:f>'集計'!$B$31</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'集計'!$P$31:$Q$31</c:f>
              <c:numCache/>
            </c:numRef>
          </c:val>
        </c:ser>
        <c:overlap val="100"/>
        <c:axId val="52646299"/>
        <c:axId val="8715976"/>
      </c:barChart>
      <c:catAx>
        <c:axId val="52646299"/>
        <c:scaling>
          <c:orientation val="minMax"/>
        </c:scaling>
        <c:axPos val="l"/>
        <c:delete val="0"/>
        <c:numFmt formatCode="General" sourceLinked="1"/>
        <c:majorTickMark val="out"/>
        <c:minorTickMark val="none"/>
        <c:tickLblPos val="nextTo"/>
        <c:spPr>
          <a:ln w="3175">
            <a:solidFill>
              <a:srgbClr val="808080"/>
            </a:solidFill>
          </a:ln>
        </c:spPr>
        <c:crossAx val="8715976"/>
        <c:crosses val="autoZero"/>
        <c:auto val="1"/>
        <c:lblOffset val="100"/>
        <c:tickLblSkip val="1"/>
        <c:noMultiLvlLbl val="0"/>
      </c:catAx>
      <c:valAx>
        <c:axId val="871597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646299"/>
        <c:crossesAt val="1"/>
        <c:crossBetween val="between"/>
        <c:dispUnits/>
      </c:valAx>
      <c:spPr>
        <a:solidFill>
          <a:srgbClr val="FFFFFF"/>
        </a:solidFill>
        <a:ln w="3175">
          <a:noFill/>
        </a:ln>
      </c:spPr>
    </c:plotArea>
    <c:legend>
      <c:legendPos val="r"/>
      <c:layout>
        <c:manualLayout>
          <c:xMode val="edge"/>
          <c:yMode val="edge"/>
          <c:x val="0.91275"/>
          <c:y val="0"/>
          <c:w val="0.0805"/>
          <c:h val="0.79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0225"/>
          <c:w val="0.8785"/>
          <c:h val="0.76925"/>
        </c:manualLayout>
      </c:layout>
      <c:barChart>
        <c:barDir val="bar"/>
        <c:grouping val="percentStacked"/>
        <c:varyColors val="0"/>
        <c:ser>
          <c:idx val="0"/>
          <c:order val="0"/>
          <c:tx>
            <c:strRef>
              <c:f>'集計'!$B$24</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'集計'!$P$24:$Q$24</c:f>
              <c:numCache/>
            </c:numRef>
          </c:val>
        </c:ser>
        <c:ser>
          <c:idx val="1"/>
          <c:order val="1"/>
          <c:tx>
            <c:strRef>
              <c:f>'集計'!$B$25</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'集計'!$P$25:$Q$25</c:f>
              <c:numCache/>
            </c:numRef>
          </c:val>
        </c:ser>
        <c:ser>
          <c:idx val="2"/>
          <c:order val="2"/>
          <c:tx>
            <c:strRef>
              <c:f>'集計'!$B$26</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'集計'!$P$26:$Q$26</c:f>
              <c:numCache/>
            </c:numRef>
          </c:val>
        </c:ser>
        <c:ser>
          <c:idx val="3"/>
          <c:order val="3"/>
          <c:tx>
            <c:strRef>
              <c:f>'集計'!$B$27</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'集計'!$P$27:$Q$27</c:f>
              <c:numCache/>
            </c:numRef>
          </c:val>
        </c:ser>
        <c:overlap val="100"/>
        <c:axId val="64531433"/>
        <c:axId val="23483854"/>
      </c:barChart>
      <c:catAx>
        <c:axId val="64531433"/>
        <c:scaling>
          <c:orientation val="minMax"/>
        </c:scaling>
        <c:axPos val="l"/>
        <c:delete val="0"/>
        <c:numFmt formatCode="General" sourceLinked="1"/>
        <c:majorTickMark val="out"/>
        <c:minorTickMark val="none"/>
        <c:tickLblPos val="nextTo"/>
        <c:spPr>
          <a:ln w="3175">
            <a:solidFill>
              <a:srgbClr val="808080"/>
            </a:solidFill>
          </a:ln>
        </c:spPr>
        <c:crossAx val="23483854"/>
        <c:crosses val="autoZero"/>
        <c:auto val="1"/>
        <c:lblOffset val="100"/>
        <c:tickLblSkip val="1"/>
        <c:noMultiLvlLbl val="0"/>
      </c:catAx>
      <c:valAx>
        <c:axId val="2348385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531433"/>
        <c:crossesAt val="1"/>
        <c:crossBetween val="between"/>
        <c:dispUnits/>
      </c:valAx>
      <c:spPr>
        <a:solidFill>
          <a:srgbClr val="FFFFFF"/>
        </a:solidFill>
        <a:ln w="3175">
          <a:noFill/>
        </a:ln>
      </c:spPr>
    </c:plotArea>
    <c:legend>
      <c:legendPos val="r"/>
      <c:layout>
        <c:manualLayout>
          <c:xMode val="edge"/>
          <c:yMode val="edge"/>
          <c:x val="0.91275"/>
          <c:y val="0"/>
          <c:w val="0.0805"/>
          <c:h val="0.79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0225"/>
          <c:w val="0.8785"/>
          <c:h val="0.76925"/>
        </c:manualLayout>
      </c:layout>
      <c:barChart>
        <c:barDir val="bar"/>
        <c:grouping val="percentStacked"/>
        <c:varyColors val="0"/>
        <c:ser>
          <c:idx val="0"/>
          <c:order val="0"/>
          <c:tx>
            <c:strRef>
              <c:f>'集計'!$B$20</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'集計'!$P$20:$Q$20</c:f>
              <c:numCache/>
            </c:numRef>
          </c:val>
        </c:ser>
        <c:ser>
          <c:idx val="1"/>
          <c:order val="1"/>
          <c:tx>
            <c:strRef>
              <c:f>'集計'!$B$21</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'集計'!$P$21:$Q$21</c:f>
              <c:numCache/>
            </c:numRef>
          </c:val>
        </c:ser>
        <c:ser>
          <c:idx val="2"/>
          <c:order val="2"/>
          <c:tx>
            <c:strRef>
              <c:f>'集計'!$B$22</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'集計'!$P$22:$Q$22</c:f>
              <c:numCache/>
            </c:numRef>
          </c:val>
        </c:ser>
        <c:ser>
          <c:idx val="3"/>
          <c:order val="3"/>
          <c:tx>
            <c:strRef>
              <c:f>'集計'!$B$23</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'集計'!$P$23:$Q$23</c:f>
              <c:numCache/>
            </c:numRef>
          </c:val>
        </c:ser>
        <c:overlap val="100"/>
        <c:axId val="9773191"/>
        <c:axId val="3261540"/>
      </c:barChart>
      <c:catAx>
        <c:axId val="9773191"/>
        <c:scaling>
          <c:orientation val="minMax"/>
        </c:scaling>
        <c:axPos val="l"/>
        <c:delete val="0"/>
        <c:numFmt formatCode="General" sourceLinked="1"/>
        <c:majorTickMark val="out"/>
        <c:minorTickMark val="none"/>
        <c:tickLblPos val="nextTo"/>
        <c:spPr>
          <a:ln w="3175">
            <a:solidFill>
              <a:srgbClr val="808080"/>
            </a:solidFill>
          </a:ln>
        </c:spPr>
        <c:crossAx val="3261540"/>
        <c:crosses val="autoZero"/>
        <c:auto val="1"/>
        <c:lblOffset val="100"/>
        <c:tickLblSkip val="1"/>
        <c:noMultiLvlLbl val="0"/>
      </c:catAx>
      <c:valAx>
        <c:axId val="326154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773191"/>
        <c:crossesAt val="1"/>
        <c:crossBetween val="between"/>
        <c:dispUnits/>
      </c:valAx>
      <c:spPr>
        <a:solidFill>
          <a:srgbClr val="FFFFFF"/>
        </a:solidFill>
        <a:ln w="3175">
          <a:noFill/>
        </a:ln>
      </c:spPr>
    </c:plotArea>
    <c:legend>
      <c:legendPos val="r"/>
      <c:layout>
        <c:manualLayout>
          <c:xMode val="edge"/>
          <c:yMode val="edge"/>
          <c:x val="0.91275"/>
          <c:y val="0"/>
          <c:w val="0.0805"/>
          <c:h val="0.79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0225"/>
          <c:w val="0.8785"/>
          <c:h val="0.76925"/>
        </c:manualLayout>
      </c:layout>
      <c:barChart>
        <c:barDir val="bar"/>
        <c:grouping val="percentStacked"/>
        <c:varyColors val="0"/>
        <c:ser>
          <c:idx val="0"/>
          <c:order val="0"/>
          <c:tx>
            <c:strRef>
              <c:f>'集計'!$B$16</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'集計'!$P$16:$Q$16</c:f>
              <c:numCache/>
            </c:numRef>
          </c:val>
        </c:ser>
        <c:ser>
          <c:idx val="1"/>
          <c:order val="1"/>
          <c:tx>
            <c:strRef>
              <c:f>'集計'!$B$17</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'集計'!$P$17:$Q$17</c:f>
              <c:numCache/>
            </c:numRef>
          </c:val>
        </c:ser>
        <c:ser>
          <c:idx val="2"/>
          <c:order val="2"/>
          <c:tx>
            <c:strRef>
              <c:f>'集計'!$B$18</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'集計'!$P$18:$Q$18</c:f>
              <c:numCache/>
            </c:numRef>
          </c:val>
        </c:ser>
        <c:ser>
          <c:idx val="3"/>
          <c:order val="3"/>
          <c:tx>
            <c:strRef>
              <c:f>'集計'!$B$19</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'集計'!$P$19:$Q$19</c:f>
              <c:numCache/>
            </c:numRef>
          </c:val>
        </c:ser>
        <c:overlap val="100"/>
        <c:axId val="23719669"/>
        <c:axId val="26044426"/>
      </c:barChart>
      <c:catAx>
        <c:axId val="23719669"/>
        <c:scaling>
          <c:orientation val="minMax"/>
        </c:scaling>
        <c:axPos val="l"/>
        <c:delete val="0"/>
        <c:numFmt formatCode="General" sourceLinked="1"/>
        <c:majorTickMark val="out"/>
        <c:minorTickMark val="none"/>
        <c:tickLblPos val="nextTo"/>
        <c:spPr>
          <a:ln w="3175">
            <a:solidFill>
              <a:srgbClr val="808080"/>
            </a:solidFill>
          </a:ln>
        </c:spPr>
        <c:crossAx val="26044426"/>
        <c:crosses val="autoZero"/>
        <c:auto val="1"/>
        <c:lblOffset val="100"/>
        <c:tickLblSkip val="1"/>
        <c:noMultiLvlLbl val="0"/>
      </c:catAx>
      <c:valAx>
        <c:axId val="2604442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719669"/>
        <c:crossesAt val="1"/>
        <c:crossBetween val="between"/>
        <c:dispUnits/>
      </c:valAx>
      <c:spPr>
        <a:solidFill>
          <a:srgbClr val="FFFFFF"/>
        </a:solidFill>
        <a:ln w="3175">
          <a:noFill/>
        </a:ln>
      </c:spPr>
    </c:plotArea>
    <c:legend>
      <c:legendPos val="r"/>
      <c:layout>
        <c:manualLayout>
          <c:xMode val="edge"/>
          <c:yMode val="edge"/>
          <c:x val="0.91275"/>
          <c:y val="0"/>
          <c:w val="0.0805"/>
          <c:h val="0.79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0225"/>
          <c:w val="0.8785"/>
          <c:h val="0.76925"/>
        </c:manualLayout>
      </c:layout>
      <c:barChart>
        <c:barDir val="bar"/>
        <c:grouping val="percentStacked"/>
        <c:varyColors val="0"/>
        <c:ser>
          <c:idx val="0"/>
          <c:order val="0"/>
          <c:tx>
            <c:strRef>
              <c:f>'集計'!$B$12</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'集計'!$P$12:$Q$12</c:f>
              <c:numCache/>
            </c:numRef>
          </c:val>
        </c:ser>
        <c:ser>
          <c:idx val="1"/>
          <c:order val="1"/>
          <c:tx>
            <c:strRef>
              <c:f>'集計'!$B$13</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'集計'!$P$13:$Q$13</c:f>
              <c:numCache/>
            </c:numRef>
          </c:val>
        </c:ser>
        <c:ser>
          <c:idx val="2"/>
          <c:order val="2"/>
          <c:tx>
            <c:strRef>
              <c:f>'集計'!$B$14</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'集計'!$P$14:$Q$14</c:f>
              <c:numCache/>
            </c:numRef>
          </c:val>
        </c:ser>
        <c:ser>
          <c:idx val="3"/>
          <c:order val="3"/>
          <c:tx>
            <c:strRef>
              <c:f>'集計'!$B$15</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'集計'!$P$15:$Q$15</c:f>
              <c:numCache/>
            </c:numRef>
          </c:val>
        </c:ser>
        <c:overlap val="100"/>
        <c:axId val="52234931"/>
        <c:axId val="47440448"/>
      </c:barChart>
      <c:catAx>
        <c:axId val="52234931"/>
        <c:scaling>
          <c:orientation val="minMax"/>
        </c:scaling>
        <c:axPos val="l"/>
        <c:delete val="0"/>
        <c:numFmt formatCode="General" sourceLinked="1"/>
        <c:majorTickMark val="out"/>
        <c:minorTickMark val="none"/>
        <c:tickLblPos val="nextTo"/>
        <c:spPr>
          <a:ln w="3175">
            <a:solidFill>
              <a:srgbClr val="808080"/>
            </a:solidFill>
          </a:ln>
        </c:spPr>
        <c:crossAx val="47440448"/>
        <c:crosses val="autoZero"/>
        <c:auto val="1"/>
        <c:lblOffset val="100"/>
        <c:tickLblSkip val="1"/>
        <c:noMultiLvlLbl val="0"/>
      </c:catAx>
      <c:valAx>
        <c:axId val="4744044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234931"/>
        <c:crossesAt val="1"/>
        <c:crossBetween val="between"/>
        <c:dispUnits/>
      </c:valAx>
      <c:spPr>
        <a:solidFill>
          <a:srgbClr val="FFFFFF"/>
        </a:solidFill>
        <a:ln w="3175">
          <a:noFill/>
        </a:ln>
      </c:spPr>
    </c:plotArea>
    <c:legend>
      <c:legendPos val="r"/>
      <c:layout>
        <c:manualLayout>
          <c:xMode val="edge"/>
          <c:yMode val="edge"/>
          <c:x val="0.91275"/>
          <c:y val="0"/>
          <c:w val="0.0805"/>
          <c:h val="0.79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0225"/>
          <c:w val="0.8785"/>
          <c:h val="0.76925"/>
        </c:manualLayout>
      </c:layout>
      <c:barChart>
        <c:barDir val="bar"/>
        <c:grouping val="percentStacked"/>
        <c:varyColors val="0"/>
        <c:ser>
          <c:idx val="0"/>
          <c:order val="0"/>
          <c:tx>
            <c:strRef>
              <c:f>'集計'!$B$8</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'集計'!$P$8:$Q$8</c:f>
              <c:numCache/>
            </c:numRef>
          </c:val>
        </c:ser>
        <c:ser>
          <c:idx val="1"/>
          <c:order val="1"/>
          <c:tx>
            <c:strRef>
              <c:f>'集計'!$B$9</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'集計'!$P$9:$Q$9</c:f>
              <c:numCache/>
            </c:numRef>
          </c:val>
        </c:ser>
        <c:ser>
          <c:idx val="2"/>
          <c:order val="2"/>
          <c:tx>
            <c:strRef>
              <c:f>'集計'!$B$10</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'集計'!$P$10:$Q$10</c:f>
              <c:numCache/>
            </c:numRef>
          </c:val>
        </c:ser>
        <c:ser>
          <c:idx val="3"/>
          <c:order val="3"/>
          <c:tx>
            <c:strRef>
              <c:f>'集計'!$B$11</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'集計'!$P$11:$Q$11</c:f>
              <c:numCache/>
            </c:numRef>
          </c:val>
        </c:ser>
        <c:overlap val="100"/>
        <c:axId val="52165441"/>
        <c:axId val="42645638"/>
      </c:barChart>
      <c:catAx>
        <c:axId val="52165441"/>
        <c:scaling>
          <c:orientation val="minMax"/>
        </c:scaling>
        <c:axPos val="l"/>
        <c:delete val="0"/>
        <c:numFmt formatCode="General" sourceLinked="1"/>
        <c:majorTickMark val="out"/>
        <c:minorTickMark val="none"/>
        <c:tickLblPos val="nextTo"/>
        <c:spPr>
          <a:ln w="3175">
            <a:solidFill>
              <a:srgbClr val="808080"/>
            </a:solidFill>
          </a:ln>
        </c:spPr>
        <c:crossAx val="42645638"/>
        <c:crosses val="autoZero"/>
        <c:auto val="1"/>
        <c:lblOffset val="100"/>
        <c:tickLblSkip val="1"/>
        <c:noMultiLvlLbl val="0"/>
      </c:catAx>
      <c:valAx>
        <c:axId val="4264563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165441"/>
        <c:crossesAt val="1"/>
        <c:crossBetween val="between"/>
        <c:dispUnits/>
      </c:valAx>
      <c:spPr>
        <a:solidFill>
          <a:srgbClr val="FFFFFF"/>
        </a:solidFill>
        <a:ln w="3175">
          <a:noFill/>
        </a:ln>
      </c:spPr>
    </c:plotArea>
    <c:legend>
      <c:legendPos val="r"/>
      <c:layout>
        <c:manualLayout>
          <c:xMode val="edge"/>
          <c:yMode val="edge"/>
          <c:x val="0.91275"/>
          <c:y val="0"/>
          <c:w val="0.0805"/>
          <c:h val="0.79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1115"/>
          <c:w val="0.90675"/>
          <c:h val="0.754"/>
        </c:manualLayout>
      </c:layout>
      <c:barChart>
        <c:barDir val="bar"/>
        <c:grouping val="percentStacked"/>
        <c:varyColors val="0"/>
        <c:ser>
          <c:idx val="0"/>
          <c:order val="0"/>
          <c:tx>
            <c:strRef>
              <c:f>'集計'!$B$12</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'集計'!$A$12</c:f>
              <c:numCache>
                <c:ptCount val="1"/>
                <c:pt idx="0">
                  <c:v>3</c:v>
                </c:pt>
              </c:numCache>
            </c:numRef>
          </c:cat>
          <c:val>
            <c:numRef>
              <c:f>'集計'!$P$12</c:f>
              <c:numCache>
                <c:ptCount val="1"/>
                <c:pt idx="0">
                  <c:v>37.93103448275862</c:v>
                </c:pt>
              </c:numCache>
            </c:numRef>
          </c:val>
        </c:ser>
        <c:ser>
          <c:idx val="1"/>
          <c:order val="1"/>
          <c:tx>
            <c:strRef>
              <c:f>'集計'!$B$13</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'集計'!$A$12</c:f>
              <c:numCache>
                <c:ptCount val="1"/>
                <c:pt idx="0">
                  <c:v>3</c:v>
                </c:pt>
              </c:numCache>
            </c:numRef>
          </c:cat>
          <c:val>
            <c:numRef>
              <c:f>'集計'!$P$13</c:f>
              <c:numCache>
                <c:ptCount val="1"/>
                <c:pt idx="0">
                  <c:v>51.26436781609195</c:v>
                </c:pt>
              </c:numCache>
            </c:numRef>
          </c:val>
        </c:ser>
        <c:ser>
          <c:idx val="2"/>
          <c:order val="2"/>
          <c:tx>
            <c:strRef>
              <c:f>'集計'!$B$14</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'集計'!$A$12</c:f>
              <c:numCache>
                <c:ptCount val="1"/>
                <c:pt idx="0">
                  <c:v>3</c:v>
                </c:pt>
              </c:numCache>
            </c:numRef>
          </c:cat>
          <c:val>
            <c:numRef>
              <c:f>'集計'!$P$14</c:f>
              <c:numCache>
                <c:ptCount val="1"/>
                <c:pt idx="0">
                  <c:v>10.574712643678161</c:v>
                </c:pt>
              </c:numCache>
            </c:numRef>
          </c:val>
        </c:ser>
        <c:ser>
          <c:idx val="3"/>
          <c:order val="3"/>
          <c:tx>
            <c:strRef>
              <c:f>'集計'!$B$15</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'集計'!$A$12</c:f>
              <c:numCache>
                <c:ptCount val="1"/>
                <c:pt idx="0">
                  <c:v>3</c:v>
                </c:pt>
              </c:numCache>
            </c:numRef>
          </c:cat>
          <c:val>
            <c:numRef>
              <c:f>'集計'!$P$15</c:f>
              <c:numCache>
                <c:ptCount val="1"/>
                <c:pt idx="0">
                  <c:v>0.22988505747126436</c:v>
                </c:pt>
              </c:numCache>
            </c:numRef>
          </c:val>
        </c:ser>
        <c:overlap val="100"/>
        <c:axId val="6423781"/>
        <c:axId val="40587706"/>
      </c:barChart>
      <c:catAx>
        <c:axId val="6423781"/>
        <c:scaling>
          <c:orientation val="minMax"/>
        </c:scaling>
        <c:axPos val="l"/>
        <c:delete val="0"/>
        <c:numFmt formatCode="General" sourceLinked="1"/>
        <c:majorTickMark val="out"/>
        <c:minorTickMark val="none"/>
        <c:tickLblPos val="nextTo"/>
        <c:spPr>
          <a:ln w="3175">
            <a:solidFill>
              <a:srgbClr val="808080"/>
            </a:solidFill>
          </a:ln>
        </c:spPr>
        <c:crossAx val="40587706"/>
        <c:crosses val="autoZero"/>
        <c:auto val="1"/>
        <c:lblOffset val="100"/>
        <c:tickLblSkip val="1"/>
        <c:noMultiLvlLbl val="0"/>
      </c:catAx>
      <c:valAx>
        <c:axId val="4058770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23781"/>
        <c:crossesAt val="1"/>
        <c:crossBetween val="between"/>
        <c:dispUnits/>
      </c:valAx>
      <c:spPr>
        <a:solidFill>
          <a:srgbClr val="FFFFFF"/>
        </a:solidFill>
        <a:ln w="3175">
          <a:noFill/>
        </a:ln>
      </c:spPr>
    </c:plotArea>
    <c:legend>
      <c:legendPos val="r"/>
      <c:layout>
        <c:manualLayout>
          <c:xMode val="edge"/>
          <c:yMode val="edge"/>
          <c:x val="0.94625"/>
          <c:y val="0.01625"/>
          <c:w val="0.043"/>
          <c:h val="0.83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0225"/>
          <c:w val="0.8785"/>
          <c:h val="0.76925"/>
        </c:manualLayout>
      </c:layout>
      <c:barChart>
        <c:barDir val="bar"/>
        <c:grouping val="percentStacked"/>
        <c:varyColors val="0"/>
        <c:ser>
          <c:idx val="0"/>
          <c:order val="0"/>
          <c:tx>
            <c:strRef>
              <c:f>'集計'!$B$4</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'集計'!$P$4:$Q$4</c:f>
              <c:numCache/>
            </c:numRef>
          </c:val>
        </c:ser>
        <c:ser>
          <c:idx val="1"/>
          <c:order val="1"/>
          <c:tx>
            <c:strRef>
              <c:f>'集計'!$B$5</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'集計'!$P$5:$Q$5</c:f>
              <c:numCache/>
            </c:numRef>
          </c:val>
        </c:ser>
        <c:ser>
          <c:idx val="2"/>
          <c:order val="2"/>
          <c:tx>
            <c:strRef>
              <c:f>'集計'!$B$6</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'集計'!$P$6:$Q$6</c:f>
              <c:numCache/>
            </c:numRef>
          </c:val>
        </c:ser>
        <c:ser>
          <c:idx val="3"/>
          <c:order val="3"/>
          <c:tx>
            <c:strRef>
              <c:f>'集計'!$B$7</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'集計'!$P$7:$Q$7</c:f>
              <c:numCache/>
            </c:numRef>
          </c:val>
        </c:ser>
        <c:overlap val="100"/>
        <c:axId val="56867871"/>
        <c:axId val="31568988"/>
      </c:barChart>
      <c:catAx>
        <c:axId val="56867871"/>
        <c:scaling>
          <c:orientation val="minMax"/>
        </c:scaling>
        <c:axPos val="l"/>
        <c:delete val="0"/>
        <c:numFmt formatCode="General" sourceLinked="1"/>
        <c:majorTickMark val="out"/>
        <c:minorTickMark val="none"/>
        <c:tickLblPos val="nextTo"/>
        <c:spPr>
          <a:ln w="3175">
            <a:solidFill>
              <a:srgbClr val="808080"/>
            </a:solidFill>
          </a:ln>
        </c:spPr>
        <c:crossAx val="31568988"/>
        <c:crosses val="autoZero"/>
        <c:auto val="1"/>
        <c:lblOffset val="100"/>
        <c:tickLblSkip val="1"/>
        <c:noMultiLvlLbl val="0"/>
      </c:catAx>
      <c:valAx>
        <c:axId val="3156898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867871"/>
        <c:crossesAt val="1"/>
        <c:crossBetween val="between"/>
        <c:dispUnits/>
      </c:valAx>
      <c:spPr>
        <a:solidFill>
          <a:srgbClr val="FFFFFF"/>
        </a:solidFill>
        <a:ln w="3175">
          <a:noFill/>
        </a:ln>
      </c:spPr>
    </c:plotArea>
    <c:legend>
      <c:legendPos val="r"/>
      <c:layout>
        <c:manualLayout>
          <c:xMode val="edge"/>
          <c:yMode val="edge"/>
          <c:x val="0.91275"/>
          <c:y val="0"/>
          <c:w val="0.0805"/>
          <c:h val="0.79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109"/>
          <c:w val="0.90975"/>
          <c:h val="0.7545"/>
        </c:manualLayout>
      </c:layout>
      <c:barChart>
        <c:barDir val="bar"/>
        <c:grouping val="percentStacked"/>
        <c:varyColors val="0"/>
        <c:ser>
          <c:idx val="0"/>
          <c:order val="0"/>
          <c:tx>
            <c:strRef>
              <c:f>'集計'!$B$16</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'集計'!$A$16</c:f>
              <c:numCache>
                <c:ptCount val="1"/>
                <c:pt idx="0">
                  <c:v>4</c:v>
                </c:pt>
              </c:numCache>
            </c:numRef>
          </c:cat>
          <c:val>
            <c:numRef>
              <c:f>'集計'!$P$16</c:f>
              <c:numCache>
                <c:ptCount val="1"/>
                <c:pt idx="0">
                  <c:v>80.45977011494253</c:v>
                </c:pt>
              </c:numCache>
            </c:numRef>
          </c:val>
        </c:ser>
        <c:ser>
          <c:idx val="1"/>
          <c:order val="1"/>
          <c:tx>
            <c:strRef>
              <c:f>'集計'!$B$17</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'集計'!$A$16</c:f>
              <c:numCache>
                <c:ptCount val="1"/>
                <c:pt idx="0">
                  <c:v>4</c:v>
                </c:pt>
              </c:numCache>
            </c:numRef>
          </c:cat>
          <c:val>
            <c:numRef>
              <c:f>'集計'!$P$17</c:f>
              <c:numCache>
                <c:ptCount val="1"/>
                <c:pt idx="0">
                  <c:v>16.091954022988507</c:v>
                </c:pt>
              </c:numCache>
            </c:numRef>
          </c:val>
        </c:ser>
        <c:ser>
          <c:idx val="2"/>
          <c:order val="2"/>
          <c:tx>
            <c:strRef>
              <c:f>'集計'!$B$18</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'集計'!$A$16</c:f>
              <c:numCache>
                <c:ptCount val="1"/>
                <c:pt idx="0">
                  <c:v>4</c:v>
                </c:pt>
              </c:numCache>
            </c:numRef>
          </c:cat>
          <c:val>
            <c:numRef>
              <c:f>'集計'!$P$18</c:f>
              <c:numCache>
                <c:ptCount val="1"/>
                <c:pt idx="0">
                  <c:v>2.7586206896551726</c:v>
                </c:pt>
              </c:numCache>
            </c:numRef>
          </c:val>
        </c:ser>
        <c:ser>
          <c:idx val="3"/>
          <c:order val="3"/>
          <c:tx>
            <c:strRef>
              <c:f>'集計'!$B$19</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'集計'!$A$16</c:f>
              <c:numCache>
                <c:ptCount val="1"/>
                <c:pt idx="0">
                  <c:v>4</c:v>
                </c:pt>
              </c:numCache>
            </c:numRef>
          </c:cat>
          <c:val>
            <c:numRef>
              <c:f>'集計'!$P$19</c:f>
              <c:numCache>
                <c:ptCount val="1"/>
                <c:pt idx="0">
                  <c:v>0.45977011494252873</c:v>
                </c:pt>
              </c:numCache>
            </c:numRef>
          </c:val>
        </c:ser>
        <c:overlap val="100"/>
        <c:axId val="49088291"/>
        <c:axId val="31648880"/>
      </c:barChart>
      <c:catAx>
        <c:axId val="49088291"/>
        <c:scaling>
          <c:orientation val="minMax"/>
        </c:scaling>
        <c:axPos val="l"/>
        <c:delete val="0"/>
        <c:numFmt formatCode="General" sourceLinked="1"/>
        <c:majorTickMark val="out"/>
        <c:minorTickMark val="none"/>
        <c:tickLblPos val="nextTo"/>
        <c:spPr>
          <a:ln w="3175">
            <a:solidFill>
              <a:srgbClr val="808080"/>
            </a:solidFill>
          </a:ln>
        </c:spPr>
        <c:crossAx val="31648880"/>
        <c:crosses val="autoZero"/>
        <c:auto val="1"/>
        <c:lblOffset val="100"/>
        <c:tickLblSkip val="1"/>
        <c:noMultiLvlLbl val="0"/>
      </c:catAx>
      <c:valAx>
        <c:axId val="3164888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088291"/>
        <c:crossesAt val="1"/>
        <c:crossBetween val="between"/>
        <c:dispUnits/>
      </c:valAx>
      <c:spPr>
        <a:solidFill>
          <a:srgbClr val="FFFFFF"/>
        </a:solidFill>
        <a:ln w="3175">
          <a:noFill/>
        </a:ln>
      </c:spPr>
    </c:plotArea>
    <c:legend>
      <c:legendPos val="r"/>
      <c:layout>
        <c:manualLayout>
          <c:xMode val="edge"/>
          <c:yMode val="edge"/>
          <c:x val="0.93875"/>
          <c:y val="0.01675"/>
          <c:w val="0.04625"/>
          <c:h val="0.79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10875"/>
          <c:w val="0.90475"/>
          <c:h val="0.755"/>
        </c:manualLayout>
      </c:layout>
      <c:barChart>
        <c:barDir val="bar"/>
        <c:grouping val="percentStacked"/>
        <c:varyColors val="0"/>
        <c:ser>
          <c:idx val="0"/>
          <c:order val="0"/>
          <c:tx>
            <c:strRef>
              <c:f>'集計'!$B$20</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'集計'!$A$20</c:f>
              <c:numCache>
                <c:ptCount val="1"/>
                <c:pt idx="0">
                  <c:v>5</c:v>
                </c:pt>
              </c:numCache>
            </c:numRef>
          </c:cat>
          <c:val>
            <c:numRef>
              <c:f>'集計'!$P$20</c:f>
              <c:numCache>
                <c:ptCount val="1"/>
                <c:pt idx="0">
                  <c:v>18.39080459770115</c:v>
                </c:pt>
              </c:numCache>
            </c:numRef>
          </c:val>
        </c:ser>
        <c:ser>
          <c:idx val="1"/>
          <c:order val="1"/>
          <c:tx>
            <c:strRef>
              <c:f>'集計'!$B$21</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'集計'!$A$20</c:f>
              <c:numCache>
                <c:ptCount val="1"/>
                <c:pt idx="0">
                  <c:v>5</c:v>
                </c:pt>
              </c:numCache>
            </c:numRef>
          </c:cat>
          <c:val>
            <c:numRef>
              <c:f>'集計'!$P$21</c:f>
              <c:numCache>
                <c:ptCount val="1"/>
                <c:pt idx="0">
                  <c:v>43.9080459770115</c:v>
                </c:pt>
              </c:numCache>
            </c:numRef>
          </c:val>
        </c:ser>
        <c:ser>
          <c:idx val="2"/>
          <c:order val="2"/>
          <c:tx>
            <c:strRef>
              <c:f>'集計'!$B$22</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'集計'!$A$20</c:f>
              <c:numCache>
                <c:ptCount val="1"/>
                <c:pt idx="0">
                  <c:v>5</c:v>
                </c:pt>
              </c:numCache>
            </c:numRef>
          </c:cat>
          <c:val>
            <c:numRef>
              <c:f>'集計'!$P$22</c:f>
              <c:numCache>
                <c:ptCount val="1"/>
                <c:pt idx="0">
                  <c:v>30.574712643678158</c:v>
                </c:pt>
              </c:numCache>
            </c:numRef>
          </c:val>
        </c:ser>
        <c:ser>
          <c:idx val="3"/>
          <c:order val="3"/>
          <c:tx>
            <c:strRef>
              <c:f>'集計'!$B$23</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'集計'!$A$20</c:f>
              <c:numCache>
                <c:ptCount val="1"/>
                <c:pt idx="0">
                  <c:v>5</c:v>
                </c:pt>
              </c:numCache>
            </c:numRef>
          </c:cat>
          <c:val>
            <c:numRef>
              <c:f>'集計'!$P$23</c:f>
              <c:numCache>
                <c:ptCount val="1"/>
                <c:pt idx="0">
                  <c:v>7.126436781609195</c:v>
                </c:pt>
              </c:numCache>
            </c:numRef>
          </c:val>
        </c:ser>
        <c:overlap val="100"/>
        <c:axId val="36289073"/>
        <c:axId val="20918070"/>
      </c:barChart>
      <c:catAx>
        <c:axId val="36289073"/>
        <c:scaling>
          <c:orientation val="minMax"/>
        </c:scaling>
        <c:axPos val="l"/>
        <c:delete val="0"/>
        <c:numFmt formatCode="General" sourceLinked="1"/>
        <c:majorTickMark val="out"/>
        <c:minorTickMark val="none"/>
        <c:tickLblPos val="nextTo"/>
        <c:spPr>
          <a:ln w="3175">
            <a:solidFill>
              <a:srgbClr val="808080"/>
            </a:solidFill>
          </a:ln>
        </c:spPr>
        <c:crossAx val="20918070"/>
        <c:crosses val="autoZero"/>
        <c:auto val="1"/>
        <c:lblOffset val="100"/>
        <c:tickLblSkip val="1"/>
        <c:noMultiLvlLbl val="0"/>
      </c:catAx>
      <c:valAx>
        <c:axId val="2091807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289073"/>
        <c:crossesAt val="1"/>
        <c:crossBetween val="between"/>
        <c:dispUnits/>
      </c:valAx>
      <c:spPr>
        <a:solidFill>
          <a:srgbClr val="FFFFFF"/>
        </a:solidFill>
        <a:ln w="3175">
          <a:noFill/>
        </a:ln>
      </c:spPr>
    </c:plotArea>
    <c:legend>
      <c:legendPos val="r"/>
      <c:layout>
        <c:manualLayout>
          <c:xMode val="edge"/>
          <c:yMode val="edge"/>
          <c:x val="0.943"/>
          <c:y val="0.017"/>
          <c:w val="0.04375"/>
          <c:h val="0.8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108"/>
          <c:w val="0.90975"/>
          <c:h val="0.76475"/>
        </c:manualLayout>
      </c:layout>
      <c:barChart>
        <c:barDir val="bar"/>
        <c:grouping val="percentStacked"/>
        <c:varyColors val="0"/>
        <c:ser>
          <c:idx val="0"/>
          <c:order val="0"/>
          <c:tx>
            <c:strRef>
              <c:f>'集計'!$B$24</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'集計'!$A$24</c:f>
              <c:numCache>
                <c:ptCount val="1"/>
                <c:pt idx="0">
                  <c:v>6</c:v>
                </c:pt>
              </c:numCache>
            </c:numRef>
          </c:cat>
          <c:val>
            <c:numRef>
              <c:f>'集計'!$P$24</c:f>
              <c:numCache>
                <c:ptCount val="1"/>
                <c:pt idx="0">
                  <c:v>33.10344827586207</c:v>
                </c:pt>
              </c:numCache>
            </c:numRef>
          </c:val>
        </c:ser>
        <c:ser>
          <c:idx val="1"/>
          <c:order val="1"/>
          <c:tx>
            <c:strRef>
              <c:f>'集計'!$B$25</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'集計'!$A$24</c:f>
              <c:numCache>
                <c:ptCount val="1"/>
                <c:pt idx="0">
                  <c:v>6</c:v>
                </c:pt>
              </c:numCache>
            </c:numRef>
          </c:cat>
          <c:val>
            <c:numRef>
              <c:f>'集計'!$P$25</c:f>
              <c:numCache>
                <c:ptCount val="1"/>
                <c:pt idx="0">
                  <c:v>57.01149425287356</c:v>
                </c:pt>
              </c:numCache>
            </c:numRef>
          </c:val>
        </c:ser>
        <c:ser>
          <c:idx val="2"/>
          <c:order val="2"/>
          <c:tx>
            <c:strRef>
              <c:f>'集計'!$B$26</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'集計'!$A$24</c:f>
              <c:numCache>
                <c:ptCount val="1"/>
                <c:pt idx="0">
                  <c:v>6</c:v>
                </c:pt>
              </c:numCache>
            </c:numRef>
          </c:cat>
          <c:val>
            <c:numRef>
              <c:f>'集計'!$P$26</c:f>
              <c:numCache>
                <c:ptCount val="1"/>
                <c:pt idx="0">
                  <c:v>9.195402298850574</c:v>
                </c:pt>
              </c:numCache>
            </c:numRef>
          </c:val>
        </c:ser>
        <c:ser>
          <c:idx val="3"/>
          <c:order val="3"/>
          <c:tx>
            <c:strRef>
              <c:f>'集計'!$B$27</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'集計'!$A$24</c:f>
              <c:numCache>
                <c:ptCount val="1"/>
                <c:pt idx="0">
                  <c:v>6</c:v>
                </c:pt>
              </c:numCache>
            </c:numRef>
          </c:cat>
          <c:val>
            <c:numRef>
              <c:f>'集計'!$P$27</c:f>
              <c:numCache>
                <c:ptCount val="1"/>
                <c:pt idx="0">
                  <c:v>0.45977011494252873</c:v>
                </c:pt>
              </c:numCache>
            </c:numRef>
          </c:val>
        </c:ser>
        <c:overlap val="100"/>
        <c:axId val="34060687"/>
        <c:axId val="1377164"/>
      </c:barChart>
      <c:catAx>
        <c:axId val="34060687"/>
        <c:scaling>
          <c:orientation val="minMax"/>
        </c:scaling>
        <c:axPos val="l"/>
        <c:delete val="0"/>
        <c:numFmt formatCode="General" sourceLinked="1"/>
        <c:majorTickMark val="out"/>
        <c:minorTickMark val="none"/>
        <c:tickLblPos val="nextTo"/>
        <c:spPr>
          <a:ln w="3175">
            <a:solidFill>
              <a:srgbClr val="808080"/>
            </a:solidFill>
          </a:ln>
        </c:spPr>
        <c:crossAx val="1377164"/>
        <c:crosses val="autoZero"/>
        <c:auto val="1"/>
        <c:lblOffset val="100"/>
        <c:tickLblSkip val="1"/>
        <c:noMultiLvlLbl val="0"/>
      </c:catAx>
      <c:valAx>
        <c:axId val="137716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060687"/>
        <c:crossesAt val="1"/>
        <c:crossBetween val="between"/>
        <c:dispUnits/>
      </c:valAx>
      <c:spPr>
        <a:solidFill>
          <a:srgbClr val="FFFFFF"/>
        </a:solidFill>
        <a:ln w="3175">
          <a:noFill/>
        </a:ln>
      </c:spPr>
    </c:plotArea>
    <c:legend>
      <c:legendPos val="r"/>
      <c:layout>
        <c:manualLayout>
          <c:xMode val="edge"/>
          <c:yMode val="edge"/>
          <c:x val="0.94125"/>
          <c:y val="0.01625"/>
          <c:w val="0.04625"/>
          <c:h val="0.84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0875"/>
          <c:w val="0.90475"/>
          <c:h val="0.75325"/>
        </c:manualLayout>
      </c:layout>
      <c:barChart>
        <c:barDir val="bar"/>
        <c:grouping val="percentStacked"/>
        <c:varyColors val="0"/>
        <c:ser>
          <c:idx val="0"/>
          <c:order val="0"/>
          <c:tx>
            <c:strRef>
              <c:f>'集計'!$B$28</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'集計'!$A$28</c:f>
              <c:numCache>
                <c:ptCount val="1"/>
                <c:pt idx="0">
                  <c:v>7</c:v>
                </c:pt>
              </c:numCache>
            </c:numRef>
          </c:cat>
          <c:val>
            <c:numRef>
              <c:f>'集計'!$P$28</c:f>
              <c:numCache>
                <c:ptCount val="1"/>
                <c:pt idx="0">
                  <c:v>37.47126436781609</c:v>
                </c:pt>
              </c:numCache>
            </c:numRef>
          </c:val>
        </c:ser>
        <c:ser>
          <c:idx val="1"/>
          <c:order val="1"/>
          <c:tx>
            <c:strRef>
              <c:f>'集計'!$B$29</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'集計'!$A$28</c:f>
              <c:numCache>
                <c:ptCount val="1"/>
                <c:pt idx="0">
                  <c:v>7</c:v>
                </c:pt>
              </c:numCache>
            </c:numRef>
          </c:cat>
          <c:val>
            <c:numRef>
              <c:f>'集計'!$P$29</c:f>
              <c:numCache>
                <c:ptCount val="1"/>
                <c:pt idx="0">
                  <c:v>58.160919540229884</c:v>
                </c:pt>
              </c:numCache>
            </c:numRef>
          </c:val>
        </c:ser>
        <c:ser>
          <c:idx val="2"/>
          <c:order val="2"/>
          <c:tx>
            <c:strRef>
              <c:f>'集計'!$B$30</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'集計'!$A$28</c:f>
              <c:numCache>
                <c:ptCount val="1"/>
                <c:pt idx="0">
                  <c:v>7</c:v>
                </c:pt>
              </c:numCache>
            </c:numRef>
          </c:cat>
          <c:val>
            <c:numRef>
              <c:f>'集計'!$P$30</c:f>
              <c:numCache>
                <c:ptCount val="1"/>
                <c:pt idx="0">
                  <c:v>3.9080459770114944</c:v>
                </c:pt>
              </c:numCache>
            </c:numRef>
          </c:val>
        </c:ser>
        <c:ser>
          <c:idx val="3"/>
          <c:order val="3"/>
          <c:tx>
            <c:strRef>
              <c:f>'集計'!$B$31</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'集計'!$A$28</c:f>
              <c:numCache>
                <c:ptCount val="1"/>
                <c:pt idx="0">
                  <c:v>7</c:v>
                </c:pt>
              </c:numCache>
            </c:numRef>
          </c:cat>
          <c:val>
            <c:numRef>
              <c:f>'集計'!$P$31</c:f>
              <c:numCache>
                <c:ptCount val="1"/>
                <c:pt idx="0">
                  <c:v>0.45977011494252873</c:v>
                </c:pt>
              </c:numCache>
            </c:numRef>
          </c:val>
        </c:ser>
        <c:overlap val="100"/>
        <c:axId val="27915453"/>
        <c:axId val="47118066"/>
      </c:barChart>
      <c:catAx>
        <c:axId val="27915453"/>
        <c:scaling>
          <c:orientation val="minMax"/>
        </c:scaling>
        <c:axPos val="l"/>
        <c:delete val="0"/>
        <c:numFmt formatCode="General" sourceLinked="1"/>
        <c:majorTickMark val="out"/>
        <c:minorTickMark val="none"/>
        <c:tickLblPos val="nextTo"/>
        <c:spPr>
          <a:ln w="3175">
            <a:solidFill>
              <a:srgbClr val="808080"/>
            </a:solidFill>
          </a:ln>
        </c:spPr>
        <c:crossAx val="47118066"/>
        <c:crosses val="autoZero"/>
        <c:auto val="1"/>
        <c:lblOffset val="100"/>
        <c:tickLblSkip val="1"/>
        <c:noMultiLvlLbl val="0"/>
      </c:catAx>
      <c:valAx>
        <c:axId val="4711806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915453"/>
        <c:crossesAt val="1"/>
        <c:crossBetween val="between"/>
        <c:dispUnits/>
      </c:valAx>
      <c:spPr>
        <a:solidFill>
          <a:srgbClr val="FFFFFF"/>
        </a:solidFill>
        <a:ln w="3175">
          <a:noFill/>
        </a:ln>
      </c:spPr>
    </c:plotArea>
    <c:legend>
      <c:legendPos val="r"/>
      <c:layout>
        <c:manualLayout>
          <c:xMode val="edge"/>
          <c:yMode val="edge"/>
          <c:x val="0.9455"/>
          <c:y val="0.017"/>
          <c:w val="0.04225"/>
          <c:h val="0.75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955"/>
          <c:w val="0.90475"/>
          <c:h val="0.76225"/>
        </c:manualLayout>
      </c:layout>
      <c:barChart>
        <c:barDir val="bar"/>
        <c:grouping val="percentStacked"/>
        <c:varyColors val="0"/>
        <c:ser>
          <c:idx val="0"/>
          <c:order val="0"/>
          <c:tx>
            <c:strRef>
              <c:f>'集計'!$B$32</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'集計'!$A$32</c:f>
              <c:numCache>
                <c:ptCount val="1"/>
                <c:pt idx="0">
                  <c:v>8</c:v>
                </c:pt>
              </c:numCache>
            </c:numRef>
          </c:cat>
          <c:val>
            <c:numRef>
              <c:f>'集計'!$P$32</c:f>
              <c:numCache>
                <c:ptCount val="1"/>
                <c:pt idx="0">
                  <c:v>38.85057471264368</c:v>
                </c:pt>
              </c:numCache>
            </c:numRef>
          </c:val>
        </c:ser>
        <c:ser>
          <c:idx val="1"/>
          <c:order val="1"/>
          <c:tx>
            <c:strRef>
              <c:f>'集計'!$B$33</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'集計'!$A$32</c:f>
              <c:numCache>
                <c:ptCount val="1"/>
                <c:pt idx="0">
                  <c:v>8</c:v>
                </c:pt>
              </c:numCache>
            </c:numRef>
          </c:cat>
          <c:val>
            <c:numRef>
              <c:f>'集計'!$P$33</c:f>
              <c:numCache>
                <c:ptCount val="1"/>
                <c:pt idx="0">
                  <c:v>57.47126436781609</c:v>
                </c:pt>
              </c:numCache>
            </c:numRef>
          </c:val>
        </c:ser>
        <c:ser>
          <c:idx val="2"/>
          <c:order val="2"/>
          <c:tx>
            <c:strRef>
              <c:f>'集計'!$B$34</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'集計'!$A$32</c:f>
              <c:numCache>
                <c:ptCount val="1"/>
                <c:pt idx="0">
                  <c:v>8</c:v>
                </c:pt>
              </c:numCache>
            </c:numRef>
          </c:cat>
          <c:val>
            <c:numRef>
              <c:f>'集計'!$P$34</c:f>
              <c:numCache>
                <c:ptCount val="1"/>
                <c:pt idx="0">
                  <c:v>3.218390804597701</c:v>
                </c:pt>
              </c:numCache>
            </c:numRef>
          </c:val>
        </c:ser>
        <c:ser>
          <c:idx val="3"/>
          <c:order val="3"/>
          <c:tx>
            <c:strRef>
              <c:f>'集計'!$B$35</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'集計'!$A$32</c:f>
              <c:numCache>
                <c:ptCount val="1"/>
                <c:pt idx="0">
                  <c:v>8</c:v>
                </c:pt>
              </c:numCache>
            </c:numRef>
          </c:cat>
          <c:val>
            <c:numRef>
              <c:f>'集計'!$P$35</c:f>
              <c:numCache>
                <c:ptCount val="1"/>
                <c:pt idx="0">
                  <c:v>0.45977011494252873</c:v>
                </c:pt>
              </c:numCache>
            </c:numRef>
          </c:val>
        </c:ser>
        <c:overlap val="100"/>
        <c:axId val="29921083"/>
        <c:axId val="51288808"/>
      </c:barChart>
      <c:catAx>
        <c:axId val="29921083"/>
        <c:scaling>
          <c:orientation val="minMax"/>
        </c:scaling>
        <c:axPos val="l"/>
        <c:delete val="0"/>
        <c:numFmt formatCode="General" sourceLinked="1"/>
        <c:majorTickMark val="out"/>
        <c:minorTickMark val="none"/>
        <c:tickLblPos val="nextTo"/>
        <c:spPr>
          <a:ln w="3175">
            <a:solidFill>
              <a:srgbClr val="808080"/>
            </a:solidFill>
          </a:ln>
        </c:spPr>
        <c:crossAx val="51288808"/>
        <c:crosses val="autoZero"/>
        <c:auto val="1"/>
        <c:lblOffset val="100"/>
        <c:tickLblSkip val="1"/>
        <c:noMultiLvlLbl val="0"/>
      </c:catAx>
      <c:valAx>
        <c:axId val="5128880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921083"/>
        <c:crossesAt val="1"/>
        <c:crossBetween val="between"/>
        <c:dispUnits/>
      </c:valAx>
      <c:spPr>
        <a:solidFill>
          <a:srgbClr val="FFFFFF"/>
        </a:solidFill>
        <a:ln w="3175">
          <a:noFill/>
        </a:ln>
      </c:spPr>
    </c:plotArea>
    <c:legend>
      <c:legendPos val="r"/>
      <c:layout>
        <c:manualLayout>
          <c:xMode val="edge"/>
          <c:yMode val="edge"/>
          <c:x val="0.943"/>
          <c:y val="0.0165"/>
          <c:w val="0.04625"/>
          <c:h val="0.84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10925"/>
          <c:w val="0.90975"/>
          <c:h val="0.75325"/>
        </c:manualLayout>
      </c:layout>
      <c:barChart>
        <c:barDir val="bar"/>
        <c:grouping val="percentStacked"/>
        <c:varyColors val="0"/>
        <c:ser>
          <c:idx val="0"/>
          <c:order val="0"/>
          <c:tx>
            <c:strRef>
              <c:f>'集計'!$B$36</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'集計'!$A$36</c:f>
              <c:numCache>
                <c:ptCount val="1"/>
                <c:pt idx="0">
                  <c:v>9</c:v>
                </c:pt>
              </c:numCache>
            </c:numRef>
          </c:cat>
          <c:val>
            <c:numRef>
              <c:f>'集計'!$P$36</c:f>
              <c:numCache>
                <c:ptCount val="1"/>
                <c:pt idx="0">
                  <c:v>25.74712643678161</c:v>
                </c:pt>
              </c:numCache>
            </c:numRef>
          </c:val>
        </c:ser>
        <c:ser>
          <c:idx val="1"/>
          <c:order val="1"/>
          <c:tx>
            <c:strRef>
              <c:f>'集計'!$B$37</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'集計'!$A$36</c:f>
              <c:numCache>
                <c:ptCount val="1"/>
                <c:pt idx="0">
                  <c:v>9</c:v>
                </c:pt>
              </c:numCache>
            </c:numRef>
          </c:cat>
          <c:val>
            <c:numRef>
              <c:f>'集計'!$P$37</c:f>
              <c:numCache>
                <c:ptCount val="1"/>
                <c:pt idx="0">
                  <c:v>67.35632183908045</c:v>
                </c:pt>
              </c:numCache>
            </c:numRef>
          </c:val>
        </c:ser>
        <c:ser>
          <c:idx val="2"/>
          <c:order val="2"/>
          <c:tx>
            <c:strRef>
              <c:f>'集計'!$B$38</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'集計'!$A$36</c:f>
              <c:numCache>
                <c:ptCount val="1"/>
                <c:pt idx="0">
                  <c:v>9</c:v>
                </c:pt>
              </c:numCache>
            </c:numRef>
          </c:cat>
          <c:val>
            <c:numRef>
              <c:f>'集計'!$P$38</c:f>
              <c:numCache>
                <c:ptCount val="1"/>
                <c:pt idx="0">
                  <c:v>6.666666666666667</c:v>
                </c:pt>
              </c:numCache>
            </c:numRef>
          </c:val>
        </c:ser>
        <c:ser>
          <c:idx val="3"/>
          <c:order val="3"/>
          <c:tx>
            <c:strRef>
              <c:f>'集計'!$B$39</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'集計'!$A$36</c:f>
              <c:numCache>
                <c:ptCount val="1"/>
                <c:pt idx="0">
                  <c:v>9</c:v>
                </c:pt>
              </c:numCache>
            </c:numRef>
          </c:cat>
          <c:val>
            <c:numRef>
              <c:f>'集計'!$P$39</c:f>
              <c:numCache>
                <c:ptCount val="1"/>
                <c:pt idx="0">
                  <c:v>0.22988505747126436</c:v>
                </c:pt>
              </c:numCache>
            </c:numRef>
          </c:val>
        </c:ser>
        <c:overlap val="100"/>
        <c:axId val="49266825"/>
        <c:axId val="43967726"/>
      </c:barChart>
      <c:catAx>
        <c:axId val="49266825"/>
        <c:scaling>
          <c:orientation val="minMax"/>
        </c:scaling>
        <c:axPos val="l"/>
        <c:delete val="0"/>
        <c:numFmt formatCode="General" sourceLinked="1"/>
        <c:majorTickMark val="out"/>
        <c:minorTickMark val="none"/>
        <c:tickLblPos val="nextTo"/>
        <c:spPr>
          <a:ln w="3175">
            <a:solidFill>
              <a:srgbClr val="808080"/>
            </a:solidFill>
          </a:ln>
        </c:spPr>
        <c:crossAx val="43967726"/>
        <c:crosses val="autoZero"/>
        <c:auto val="1"/>
        <c:lblOffset val="100"/>
        <c:tickLblSkip val="1"/>
        <c:noMultiLvlLbl val="0"/>
      </c:catAx>
      <c:valAx>
        <c:axId val="4396772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266825"/>
        <c:crossesAt val="1"/>
        <c:crossBetween val="between"/>
        <c:dispUnits/>
      </c:valAx>
      <c:spPr>
        <a:solidFill>
          <a:srgbClr val="FFFFFF"/>
        </a:solidFill>
        <a:ln w="3175">
          <a:noFill/>
        </a:ln>
      </c:spPr>
    </c:plotArea>
    <c:legend>
      <c:legendPos val="r"/>
      <c:layout>
        <c:manualLayout>
          <c:xMode val="edge"/>
          <c:yMode val="edge"/>
          <c:x val="0.94375"/>
          <c:y val="0.01675"/>
          <c:w val="0.04625"/>
          <c:h val="0.85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chart" Target="/xl/charts/chart21.xml" /><Relationship Id="rId7" Type="http://schemas.openxmlformats.org/officeDocument/2006/relationships/chart" Target="/xl/charts/chart22.xml" /><Relationship Id="rId8" Type="http://schemas.openxmlformats.org/officeDocument/2006/relationships/chart" Target="/xl/charts/chart23.xml" /><Relationship Id="rId9" Type="http://schemas.openxmlformats.org/officeDocument/2006/relationships/chart" Target="/xl/charts/chart24.xml" /><Relationship Id="rId10" Type="http://schemas.openxmlformats.org/officeDocument/2006/relationships/chart" Target="/xl/charts/chart25.xml" /><Relationship Id="rId11" Type="http://schemas.openxmlformats.org/officeDocument/2006/relationships/chart" Target="/xl/charts/chart26.xml" /><Relationship Id="rId12" Type="http://schemas.openxmlformats.org/officeDocument/2006/relationships/chart" Target="/xl/charts/chart27.xml" /><Relationship Id="rId13" Type="http://schemas.openxmlformats.org/officeDocument/2006/relationships/chart" Target="/xl/charts/chart28.xml" /><Relationship Id="rId14" Type="http://schemas.openxmlformats.org/officeDocument/2006/relationships/chart" Target="/xl/charts/chart29.xml" /><Relationship Id="rId15"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66675</xdr:rowOff>
    </xdr:from>
    <xdr:to>
      <xdr:col>6</xdr:col>
      <xdr:colOff>0</xdr:colOff>
      <xdr:row>7</xdr:row>
      <xdr:rowOff>0</xdr:rowOff>
    </xdr:to>
    <xdr:graphicFrame>
      <xdr:nvGraphicFramePr>
        <xdr:cNvPr id="1" name="グラフ 4"/>
        <xdr:cNvGraphicFramePr/>
      </xdr:nvGraphicFramePr>
      <xdr:xfrm>
        <a:off x="314325" y="2867025"/>
        <a:ext cx="13258800" cy="1190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xdr:row>
      <xdr:rowOff>66675</xdr:rowOff>
    </xdr:from>
    <xdr:to>
      <xdr:col>6</xdr:col>
      <xdr:colOff>0</xdr:colOff>
      <xdr:row>9</xdr:row>
      <xdr:rowOff>0</xdr:rowOff>
    </xdr:to>
    <xdr:graphicFrame>
      <xdr:nvGraphicFramePr>
        <xdr:cNvPr id="2" name="グラフ 5"/>
        <xdr:cNvGraphicFramePr/>
      </xdr:nvGraphicFramePr>
      <xdr:xfrm>
        <a:off x="314325" y="4410075"/>
        <a:ext cx="13258800" cy="1190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10</xdr:row>
      <xdr:rowOff>0</xdr:rowOff>
    </xdr:from>
    <xdr:to>
      <xdr:col>6</xdr:col>
      <xdr:colOff>0</xdr:colOff>
      <xdr:row>11</xdr:row>
      <xdr:rowOff>9525</xdr:rowOff>
    </xdr:to>
    <xdr:graphicFrame>
      <xdr:nvGraphicFramePr>
        <xdr:cNvPr id="3" name="グラフ 19"/>
        <xdr:cNvGraphicFramePr/>
      </xdr:nvGraphicFramePr>
      <xdr:xfrm>
        <a:off x="314325" y="5886450"/>
        <a:ext cx="13258800" cy="12668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12</xdr:row>
      <xdr:rowOff>0</xdr:rowOff>
    </xdr:from>
    <xdr:to>
      <xdr:col>6</xdr:col>
      <xdr:colOff>0</xdr:colOff>
      <xdr:row>12</xdr:row>
      <xdr:rowOff>1219200</xdr:rowOff>
    </xdr:to>
    <xdr:graphicFrame>
      <xdr:nvGraphicFramePr>
        <xdr:cNvPr id="4" name="グラフ 20"/>
        <xdr:cNvGraphicFramePr/>
      </xdr:nvGraphicFramePr>
      <xdr:xfrm>
        <a:off x="314325" y="7429500"/>
        <a:ext cx="13258800" cy="12192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14</xdr:row>
      <xdr:rowOff>0</xdr:rowOff>
    </xdr:from>
    <xdr:to>
      <xdr:col>6</xdr:col>
      <xdr:colOff>0</xdr:colOff>
      <xdr:row>14</xdr:row>
      <xdr:rowOff>1209675</xdr:rowOff>
    </xdr:to>
    <xdr:graphicFrame>
      <xdr:nvGraphicFramePr>
        <xdr:cNvPr id="5" name="グラフ 21"/>
        <xdr:cNvGraphicFramePr/>
      </xdr:nvGraphicFramePr>
      <xdr:xfrm>
        <a:off x="314325" y="8972550"/>
        <a:ext cx="13258800" cy="120967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18</xdr:row>
      <xdr:rowOff>0</xdr:rowOff>
    </xdr:from>
    <xdr:to>
      <xdr:col>6</xdr:col>
      <xdr:colOff>0</xdr:colOff>
      <xdr:row>19</xdr:row>
      <xdr:rowOff>0</xdr:rowOff>
    </xdr:to>
    <xdr:graphicFrame>
      <xdr:nvGraphicFramePr>
        <xdr:cNvPr id="6" name="グラフ 22"/>
        <xdr:cNvGraphicFramePr/>
      </xdr:nvGraphicFramePr>
      <xdr:xfrm>
        <a:off x="314325" y="11087100"/>
        <a:ext cx="13258800" cy="125730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20</xdr:row>
      <xdr:rowOff>0</xdr:rowOff>
    </xdr:from>
    <xdr:to>
      <xdr:col>6</xdr:col>
      <xdr:colOff>0</xdr:colOff>
      <xdr:row>20</xdr:row>
      <xdr:rowOff>1209675</xdr:rowOff>
    </xdr:to>
    <xdr:graphicFrame>
      <xdr:nvGraphicFramePr>
        <xdr:cNvPr id="7" name="グラフ 23"/>
        <xdr:cNvGraphicFramePr/>
      </xdr:nvGraphicFramePr>
      <xdr:xfrm>
        <a:off x="314325" y="12630150"/>
        <a:ext cx="13258800" cy="1209675"/>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22</xdr:row>
      <xdr:rowOff>0</xdr:rowOff>
    </xdr:from>
    <xdr:to>
      <xdr:col>6</xdr:col>
      <xdr:colOff>0</xdr:colOff>
      <xdr:row>22</xdr:row>
      <xdr:rowOff>1247775</xdr:rowOff>
    </xdr:to>
    <xdr:graphicFrame>
      <xdr:nvGraphicFramePr>
        <xdr:cNvPr id="8" name="グラフ 24"/>
        <xdr:cNvGraphicFramePr/>
      </xdr:nvGraphicFramePr>
      <xdr:xfrm>
        <a:off x="314325" y="14173200"/>
        <a:ext cx="13258800" cy="1247775"/>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23</xdr:row>
      <xdr:rowOff>285750</xdr:rowOff>
    </xdr:from>
    <xdr:to>
      <xdr:col>6</xdr:col>
      <xdr:colOff>0</xdr:colOff>
      <xdr:row>24</xdr:row>
      <xdr:rowOff>1228725</xdr:rowOff>
    </xdr:to>
    <xdr:graphicFrame>
      <xdr:nvGraphicFramePr>
        <xdr:cNvPr id="9" name="グラフ 25"/>
        <xdr:cNvGraphicFramePr/>
      </xdr:nvGraphicFramePr>
      <xdr:xfrm>
        <a:off x="314325" y="15716250"/>
        <a:ext cx="13258800" cy="1228725"/>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26</xdr:row>
      <xdr:rowOff>0</xdr:rowOff>
    </xdr:from>
    <xdr:to>
      <xdr:col>6</xdr:col>
      <xdr:colOff>0</xdr:colOff>
      <xdr:row>26</xdr:row>
      <xdr:rowOff>1209675</xdr:rowOff>
    </xdr:to>
    <xdr:graphicFrame>
      <xdr:nvGraphicFramePr>
        <xdr:cNvPr id="10" name="グラフ 26"/>
        <xdr:cNvGraphicFramePr/>
      </xdr:nvGraphicFramePr>
      <xdr:xfrm>
        <a:off x="314325" y="17259300"/>
        <a:ext cx="13258800" cy="1209675"/>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30</xdr:row>
      <xdr:rowOff>0</xdr:rowOff>
    </xdr:from>
    <xdr:to>
      <xdr:col>6</xdr:col>
      <xdr:colOff>0</xdr:colOff>
      <xdr:row>31</xdr:row>
      <xdr:rowOff>19050</xdr:rowOff>
    </xdr:to>
    <xdr:graphicFrame>
      <xdr:nvGraphicFramePr>
        <xdr:cNvPr id="11" name="グラフ 27"/>
        <xdr:cNvGraphicFramePr/>
      </xdr:nvGraphicFramePr>
      <xdr:xfrm>
        <a:off x="314325" y="19364325"/>
        <a:ext cx="13258800" cy="127635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32</xdr:row>
      <xdr:rowOff>0</xdr:rowOff>
    </xdr:from>
    <xdr:to>
      <xdr:col>6</xdr:col>
      <xdr:colOff>0</xdr:colOff>
      <xdr:row>33</xdr:row>
      <xdr:rowOff>0</xdr:rowOff>
    </xdr:to>
    <xdr:graphicFrame>
      <xdr:nvGraphicFramePr>
        <xdr:cNvPr id="12" name="グラフ 28"/>
        <xdr:cNvGraphicFramePr/>
      </xdr:nvGraphicFramePr>
      <xdr:xfrm>
        <a:off x="314325" y="20907375"/>
        <a:ext cx="13258800" cy="125730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34</xdr:row>
      <xdr:rowOff>0</xdr:rowOff>
    </xdr:from>
    <xdr:to>
      <xdr:col>6</xdr:col>
      <xdr:colOff>0</xdr:colOff>
      <xdr:row>34</xdr:row>
      <xdr:rowOff>1209675</xdr:rowOff>
    </xdr:to>
    <xdr:graphicFrame>
      <xdr:nvGraphicFramePr>
        <xdr:cNvPr id="13" name="グラフ 29"/>
        <xdr:cNvGraphicFramePr/>
      </xdr:nvGraphicFramePr>
      <xdr:xfrm>
        <a:off x="314325" y="22450425"/>
        <a:ext cx="13258800" cy="1209675"/>
      </xdr:xfrm>
      <a:graphic>
        <a:graphicData uri="http://schemas.openxmlformats.org/drawingml/2006/chart">
          <c:chart xmlns:c="http://schemas.openxmlformats.org/drawingml/2006/chart" r:id="rId13"/>
        </a:graphicData>
      </a:graphic>
    </xdr:graphicFrame>
    <xdr:clientData/>
  </xdr:twoCellAnchor>
  <xdr:twoCellAnchor>
    <xdr:from>
      <xdr:col>1</xdr:col>
      <xdr:colOff>0</xdr:colOff>
      <xdr:row>36</xdr:row>
      <xdr:rowOff>0</xdr:rowOff>
    </xdr:from>
    <xdr:to>
      <xdr:col>6</xdr:col>
      <xdr:colOff>0</xdr:colOff>
      <xdr:row>36</xdr:row>
      <xdr:rowOff>1219200</xdr:rowOff>
    </xdr:to>
    <xdr:graphicFrame>
      <xdr:nvGraphicFramePr>
        <xdr:cNvPr id="14" name="グラフ 30"/>
        <xdr:cNvGraphicFramePr/>
      </xdr:nvGraphicFramePr>
      <xdr:xfrm>
        <a:off x="314325" y="23993475"/>
        <a:ext cx="13258800" cy="1219200"/>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38</xdr:row>
      <xdr:rowOff>0</xdr:rowOff>
    </xdr:from>
    <xdr:to>
      <xdr:col>6</xdr:col>
      <xdr:colOff>0</xdr:colOff>
      <xdr:row>38</xdr:row>
      <xdr:rowOff>1219200</xdr:rowOff>
    </xdr:to>
    <xdr:graphicFrame>
      <xdr:nvGraphicFramePr>
        <xdr:cNvPr id="15" name="グラフ 31"/>
        <xdr:cNvGraphicFramePr/>
      </xdr:nvGraphicFramePr>
      <xdr:xfrm>
        <a:off x="314325" y="25536525"/>
        <a:ext cx="13258800" cy="1219200"/>
      </xdr:xfrm>
      <a:graphic>
        <a:graphicData uri="http://schemas.openxmlformats.org/drawingml/2006/chart">
          <c:chart xmlns:c="http://schemas.openxmlformats.org/drawingml/2006/chart" r:id="rId15"/>
        </a:graphicData>
      </a:graphic>
    </xdr:graphicFrame>
    <xdr:clientData/>
  </xdr:twoCellAnchor>
  <xdr:twoCellAnchor>
    <xdr:from>
      <xdr:col>4</xdr:col>
      <xdr:colOff>1409700</xdr:colOff>
      <xdr:row>3</xdr:row>
      <xdr:rowOff>76200</xdr:rowOff>
    </xdr:from>
    <xdr:to>
      <xdr:col>4</xdr:col>
      <xdr:colOff>1562100</xdr:colOff>
      <xdr:row>3</xdr:row>
      <xdr:rowOff>209550</xdr:rowOff>
    </xdr:to>
    <xdr:sp>
      <xdr:nvSpPr>
        <xdr:cNvPr id="16" name="正方形/長方形 18"/>
        <xdr:cNvSpPr>
          <a:spLocks/>
        </xdr:cNvSpPr>
      </xdr:nvSpPr>
      <xdr:spPr>
        <a:xfrm>
          <a:off x="11420475" y="2019300"/>
          <a:ext cx="152400" cy="133350"/>
        </a:xfrm>
        <a:prstGeom prst="rect">
          <a:avLst/>
        </a:prstGeom>
        <a:solidFill>
          <a:srgbClr val="8EB4E3"/>
        </a:solidFill>
        <a:ln w="9525" cmpd="sng">
          <a:solidFill>
            <a:srgbClr val="000000"/>
          </a:solidFill>
          <a:headEnd type="none"/>
          <a:tailEnd type="none"/>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xdr:twoCellAnchor>
  <xdr:twoCellAnchor>
    <xdr:from>
      <xdr:col>4</xdr:col>
      <xdr:colOff>1409700</xdr:colOff>
      <xdr:row>3</xdr:row>
      <xdr:rowOff>266700</xdr:rowOff>
    </xdr:from>
    <xdr:to>
      <xdr:col>4</xdr:col>
      <xdr:colOff>1562100</xdr:colOff>
      <xdr:row>4</xdr:row>
      <xdr:rowOff>114300</xdr:rowOff>
    </xdr:to>
    <xdr:sp>
      <xdr:nvSpPr>
        <xdr:cNvPr id="17" name="正方形/長方形 19"/>
        <xdr:cNvSpPr>
          <a:spLocks/>
        </xdr:cNvSpPr>
      </xdr:nvSpPr>
      <xdr:spPr>
        <a:xfrm>
          <a:off x="11420475" y="2209800"/>
          <a:ext cx="152400" cy="133350"/>
        </a:xfrm>
        <a:prstGeom prst="rect">
          <a:avLst/>
        </a:prstGeom>
        <a:solidFill>
          <a:srgbClr val="C0504D"/>
        </a:solidFill>
        <a:ln w="9525" cmpd="sng">
          <a:solidFill>
            <a:srgbClr val="000000"/>
          </a:solidFill>
          <a:headEnd type="none"/>
          <a:tailEnd type="none"/>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xdr:twoCellAnchor>
  <xdr:twoCellAnchor>
    <xdr:from>
      <xdr:col>4</xdr:col>
      <xdr:colOff>1409700</xdr:colOff>
      <xdr:row>4</xdr:row>
      <xdr:rowOff>152400</xdr:rowOff>
    </xdr:from>
    <xdr:to>
      <xdr:col>4</xdr:col>
      <xdr:colOff>1562100</xdr:colOff>
      <xdr:row>5</xdr:row>
      <xdr:rowOff>0</xdr:rowOff>
    </xdr:to>
    <xdr:sp>
      <xdr:nvSpPr>
        <xdr:cNvPr id="18" name="正方形/長方形 20"/>
        <xdr:cNvSpPr>
          <a:spLocks/>
        </xdr:cNvSpPr>
      </xdr:nvSpPr>
      <xdr:spPr>
        <a:xfrm>
          <a:off x="11420475" y="2381250"/>
          <a:ext cx="152400" cy="133350"/>
        </a:xfrm>
        <a:prstGeom prst="rect">
          <a:avLst/>
        </a:prstGeom>
        <a:solidFill>
          <a:srgbClr val="92D050"/>
        </a:solidFill>
        <a:ln w="9525" cmpd="sng">
          <a:solidFill>
            <a:srgbClr val="000000"/>
          </a:solidFill>
          <a:headEnd type="none"/>
          <a:tailEnd type="none"/>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xdr:twoCellAnchor>
  <xdr:twoCellAnchor>
    <xdr:from>
      <xdr:col>4</xdr:col>
      <xdr:colOff>1409700</xdr:colOff>
      <xdr:row>5</xdr:row>
      <xdr:rowOff>47625</xdr:rowOff>
    </xdr:from>
    <xdr:to>
      <xdr:col>4</xdr:col>
      <xdr:colOff>1562100</xdr:colOff>
      <xdr:row>5</xdr:row>
      <xdr:rowOff>180975</xdr:rowOff>
    </xdr:to>
    <xdr:sp>
      <xdr:nvSpPr>
        <xdr:cNvPr id="19" name="正方形/長方形 21"/>
        <xdr:cNvSpPr>
          <a:spLocks/>
        </xdr:cNvSpPr>
      </xdr:nvSpPr>
      <xdr:spPr>
        <a:xfrm>
          <a:off x="11420475" y="2562225"/>
          <a:ext cx="152400" cy="133350"/>
        </a:xfrm>
        <a:prstGeom prst="rect">
          <a:avLst/>
        </a:prstGeom>
        <a:solidFill>
          <a:srgbClr val="7030A0"/>
        </a:solidFill>
        <a:ln w="9525" cmpd="sng">
          <a:solidFill>
            <a:srgbClr val="000000"/>
          </a:solidFill>
          <a:headEnd type="none"/>
          <a:tailEnd type="none"/>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55</xdr:row>
      <xdr:rowOff>0</xdr:rowOff>
    </xdr:from>
    <xdr:to>
      <xdr:col>23</xdr:col>
      <xdr:colOff>647700</xdr:colOff>
      <xdr:row>58</xdr:row>
      <xdr:rowOff>219075</xdr:rowOff>
    </xdr:to>
    <xdr:graphicFrame>
      <xdr:nvGraphicFramePr>
        <xdr:cNvPr id="1" name="グラフ 4"/>
        <xdr:cNvGraphicFramePr/>
      </xdr:nvGraphicFramePr>
      <xdr:xfrm>
        <a:off x="8562975" y="13296900"/>
        <a:ext cx="4819650" cy="933450"/>
      </xdr:xfrm>
      <a:graphic>
        <a:graphicData uri="http://schemas.openxmlformats.org/drawingml/2006/chart">
          <c:chart xmlns:c="http://schemas.openxmlformats.org/drawingml/2006/chart" r:id="rId1"/>
        </a:graphicData>
      </a:graphic>
    </xdr:graphicFrame>
    <xdr:clientData/>
  </xdr:twoCellAnchor>
  <xdr:twoCellAnchor>
    <xdr:from>
      <xdr:col>17</xdr:col>
      <xdr:colOff>0</xdr:colOff>
      <xdr:row>59</xdr:row>
      <xdr:rowOff>0</xdr:rowOff>
    </xdr:from>
    <xdr:to>
      <xdr:col>23</xdr:col>
      <xdr:colOff>647700</xdr:colOff>
      <xdr:row>62</xdr:row>
      <xdr:rowOff>219075</xdr:rowOff>
    </xdr:to>
    <xdr:graphicFrame>
      <xdr:nvGraphicFramePr>
        <xdr:cNvPr id="2" name="グラフ 4"/>
        <xdr:cNvGraphicFramePr/>
      </xdr:nvGraphicFramePr>
      <xdr:xfrm>
        <a:off x="8562975" y="14249400"/>
        <a:ext cx="4819650" cy="93345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51</xdr:row>
      <xdr:rowOff>0</xdr:rowOff>
    </xdr:from>
    <xdr:to>
      <xdr:col>23</xdr:col>
      <xdr:colOff>647700</xdr:colOff>
      <xdr:row>54</xdr:row>
      <xdr:rowOff>219075</xdr:rowOff>
    </xdr:to>
    <xdr:graphicFrame>
      <xdr:nvGraphicFramePr>
        <xdr:cNvPr id="3" name="グラフ 4"/>
        <xdr:cNvGraphicFramePr/>
      </xdr:nvGraphicFramePr>
      <xdr:xfrm>
        <a:off x="8562975" y="12344400"/>
        <a:ext cx="4819650" cy="933450"/>
      </xdr:xfrm>
      <a:graphic>
        <a:graphicData uri="http://schemas.openxmlformats.org/drawingml/2006/chart">
          <c:chart xmlns:c="http://schemas.openxmlformats.org/drawingml/2006/chart" r:id="rId3"/>
        </a:graphicData>
      </a:graphic>
    </xdr:graphicFrame>
    <xdr:clientData/>
  </xdr:twoCellAnchor>
  <xdr:twoCellAnchor>
    <xdr:from>
      <xdr:col>17</xdr:col>
      <xdr:colOff>0</xdr:colOff>
      <xdr:row>47</xdr:row>
      <xdr:rowOff>0</xdr:rowOff>
    </xdr:from>
    <xdr:to>
      <xdr:col>23</xdr:col>
      <xdr:colOff>647700</xdr:colOff>
      <xdr:row>50</xdr:row>
      <xdr:rowOff>219075</xdr:rowOff>
    </xdr:to>
    <xdr:graphicFrame>
      <xdr:nvGraphicFramePr>
        <xdr:cNvPr id="4" name="グラフ 4"/>
        <xdr:cNvGraphicFramePr/>
      </xdr:nvGraphicFramePr>
      <xdr:xfrm>
        <a:off x="8562975" y="11391900"/>
        <a:ext cx="4819650" cy="933450"/>
      </xdr:xfrm>
      <a:graphic>
        <a:graphicData uri="http://schemas.openxmlformats.org/drawingml/2006/chart">
          <c:chart xmlns:c="http://schemas.openxmlformats.org/drawingml/2006/chart" r:id="rId4"/>
        </a:graphicData>
      </a:graphic>
    </xdr:graphicFrame>
    <xdr:clientData/>
  </xdr:twoCellAnchor>
  <xdr:twoCellAnchor>
    <xdr:from>
      <xdr:col>17</xdr:col>
      <xdr:colOff>0</xdr:colOff>
      <xdr:row>43</xdr:row>
      <xdr:rowOff>0</xdr:rowOff>
    </xdr:from>
    <xdr:to>
      <xdr:col>23</xdr:col>
      <xdr:colOff>647700</xdr:colOff>
      <xdr:row>46</xdr:row>
      <xdr:rowOff>219075</xdr:rowOff>
    </xdr:to>
    <xdr:graphicFrame>
      <xdr:nvGraphicFramePr>
        <xdr:cNvPr id="5" name="グラフ 4"/>
        <xdr:cNvGraphicFramePr/>
      </xdr:nvGraphicFramePr>
      <xdr:xfrm>
        <a:off x="8562975" y="10439400"/>
        <a:ext cx="4819650" cy="933450"/>
      </xdr:xfrm>
      <a:graphic>
        <a:graphicData uri="http://schemas.openxmlformats.org/drawingml/2006/chart">
          <c:chart xmlns:c="http://schemas.openxmlformats.org/drawingml/2006/chart" r:id="rId5"/>
        </a:graphicData>
      </a:graphic>
    </xdr:graphicFrame>
    <xdr:clientData/>
  </xdr:twoCellAnchor>
  <xdr:twoCellAnchor>
    <xdr:from>
      <xdr:col>17</xdr:col>
      <xdr:colOff>0</xdr:colOff>
      <xdr:row>39</xdr:row>
      <xdr:rowOff>0</xdr:rowOff>
    </xdr:from>
    <xdr:to>
      <xdr:col>23</xdr:col>
      <xdr:colOff>647700</xdr:colOff>
      <xdr:row>42</xdr:row>
      <xdr:rowOff>219075</xdr:rowOff>
    </xdr:to>
    <xdr:graphicFrame>
      <xdr:nvGraphicFramePr>
        <xdr:cNvPr id="6" name="グラフ 4"/>
        <xdr:cNvGraphicFramePr/>
      </xdr:nvGraphicFramePr>
      <xdr:xfrm>
        <a:off x="8562975" y="9486900"/>
        <a:ext cx="4819650" cy="933450"/>
      </xdr:xfrm>
      <a:graphic>
        <a:graphicData uri="http://schemas.openxmlformats.org/drawingml/2006/chart">
          <c:chart xmlns:c="http://schemas.openxmlformats.org/drawingml/2006/chart" r:id="rId6"/>
        </a:graphicData>
      </a:graphic>
    </xdr:graphicFrame>
    <xdr:clientData/>
  </xdr:twoCellAnchor>
  <xdr:twoCellAnchor>
    <xdr:from>
      <xdr:col>17</xdr:col>
      <xdr:colOff>0</xdr:colOff>
      <xdr:row>35</xdr:row>
      <xdr:rowOff>0</xdr:rowOff>
    </xdr:from>
    <xdr:to>
      <xdr:col>23</xdr:col>
      <xdr:colOff>647700</xdr:colOff>
      <xdr:row>38</xdr:row>
      <xdr:rowOff>219075</xdr:rowOff>
    </xdr:to>
    <xdr:graphicFrame>
      <xdr:nvGraphicFramePr>
        <xdr:cNvPr id="7" name="グラフ 4"/>
        <xdr:cNvGraphicFramePr/>
      </xdr:nvGraphicFramePr>
      <xdr:xfrm>
        <a:off x="8562975" y="8534400"/>
        <a:ext cx="4819650" cy="933450"/>
      </xdr:xfrm>
      <a:graphic>
        <a:graphicData uri="http://schemas.openxmlformats.org/drawingml/2006/chart">
          <c:chart xmlns:c="http://schemas.openxmlformats.org/drawingml/2006/chart" r:id="rId7"/>
        </a:graphicData>
      </a:graphic>
    </xdr:graphicFrame>
    <xdr:clientData/>
  </xdr:twoCellAnchor>
  <xdr:twoCellAnchor>
    <xdr:from>
      <xdr:col>17</xdr:col>
      <xdr:colOff>0</xdr:colOff>
      <xdr:row>31</xdr:row>
      <xdr:rowOff>0</xdr:rowOff>
    </xdr:from>
    <xdr:to>
      <xdr:col>23</xdr:col>
      <xdr:colOff>647700</xdr:colOff>
      <xdr:row>34</xdr:row>
      <xdr:rowOff>219075</xdr:rowOff>
    </xdr:to>
    <xdr:graphicFrame>
      <xdr:nvGraphicFramePr>
        <xdr:cNvPr id="8" name="グラフ 4"/>
        <xdr:cNvGraphicFramePr/>
      </xdr:nvGraphicFramePr>
      <xdr:xfrm>
        <a:off x="8562975" y="7581900"/>
        <a:ext cx="4819650" cy="9334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27</xdr:row>
      <xdr:rowOff>0</xdr:rowOff>
    </xdr:from>
    <xdr:to>
      <xdr:col>23</xdr:col>
      <xdr:colOff>647700</xdr:colOff>
      <xdr:row>30</xdr:row>
      <xdr:rowOff>219075</xdr:rowOff>
    </xdr:to>
    <xdr:graphicFrame>
      <xdr:nvGraphicFramePr>
        <xdr:cNvPr id="9" name="グラフ 4"/>
        <xdr:cNvGraphicFramePr/>
      </xdr:nvGraphicFramePr>
      <xdr:xfrm>
        <a:off x="8562975" y="6629400"/>
        <a:ext cx="4819650" cy="933450"/>
      </xdr:xfrm>
      <a:graphic>
        <a:graphicData uri="http://schemas.openxmlformats.org/drawingml/2006/chart">
          <c:chart xmlns:c="http://schemas.openxmlformats.org/drawingml/2006/chart" r:id="rId9"/>
        </a:graphicData>
      </a:graphic>
    </xdr:graphicFrame>
    <xdr:clientData/>
  </xdr:twoCellAnchor>
  <xdr:twoCellAnchor>
    <xdr:from>
      <xdr:col>17</xdr:col>
      <xdr:colOff>0</xdr:colOff>
      <xdr:row>23</xdr:row>
      <xdr:rowOff>0</xdr:rowOff>
    </xdr:from>
    <xdr:to>
      <xdr:col>23</xdr:col>
      <xdr:colOff>647700</xdr:colOff>
      <xdr:row>26</xdr:row>
      <xdr:rowOff>219075</xdr:rowOff>
    </xdr:to>
    <xdr:graphicFrame>
      <xdr:nvGraphicFramePr>
        <xdr:cNvPr id="10" name="グラフ 4"/>
        <xdr:cNvGraphicFramePr/>
      </xdr:nvGraphicFramePr>
      <xdr:xfrm>
        <a:off x="8562975" y="5676900"/>
        <a:ext cx="4819650" cy="933450"/>
      </xdr:xfrm>
      <a:graphic>
        <a:graphicData uri="http://schemas.openxmlformats.org/drawingml/2006/chart">
          <c:chart xmlns:c="http://schemas.openxmlformats.org/drawingml/2006/chart" r:id="rId10"/>
        </a:graphicData>
      </a:graphic>
    </xdr:graphicFrame>
    <xdr:clientData/>
  </xdr:twoCellAnchor>
  <xdr:twoCellAnchor>
    <xdr:from>
      <xdr:col>17</xdr:col>
      <xdr:colOff>0</xdr:colOff>
      <xdr:row>19</xdr:row>
      <xdr:rowOff>0</xdr:rowOff>
    </xdr:from>
    <xdr:to>
      <xdr:col>23</xdr:col>
      <xdr:colOff>647700</xdr:colOff>
      <xdr:row>22</xdr:row>
      <xdr:rowOff>219075</xdr:rowOff>
    </xdr:to>
    <xdr:graphicFrame>
      <xdr:nvGraphicFramePr>
        <xdr:cNvPr id="11" name="グラフ 4"/>
        <xdr:cNvGraphicFramePr/>
      </xdr:nvGraphicFramePr>
      <xdr:xfrm>
        <a:off x="8562975" y="4724400"/>
        <a:ext cx="4819650" cy="9334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15</xdr:row>
      <xdr:rowOff>0</xdr:rowOff>
    </xdr:from>
    <xdr:to>
      <xdr:col>23</xdr:col>
      <xdr:colOff>647700</xdr:colOff>
      <xdr:row>18</xdr:row>
      <xdr:rowOff>219075</xdr:rowOff>
    </xdr:to>
    <xdr:graphicFrame>
      <xdr:nvGraphicFramePr>
        <xdr:cNvPr id="12" name="グラフ 4"/>
        <xdr:cNvGraphicFramePr/>
      </xdr:nvGraphicFramePr>
      <xdr:xfrm>
        <a:off x="8562975" y="3771900"/>
        <a:ext cx="4819650" cy="933450"/>
      </xdr:xfrm>
      <a:graphic>
        <a:graphicData uri="http://schemas.openxmlformats.org/drawingml/2006/chart">
          <c:chart xmlns:c="http://schemas.openxmlformats.org/drawingml/2006/chart" r:id="rId12"/>
        </a:graphicData>
      </a:graphic>
    </xdr:graphicFrame>
    <xdr:clientData/>
  </xdr:twoCellAnchor>
  <xdr:twoCellAnchor>
    <xdr:from>
      <xdr:col>17</xdr:col>
      <xdr:colOff>0</xdr:colOff>
      <xdr:row>11</xdr:row>
      <xdr:rowOff>0</xdr:rowOff>
    </xdr:from>
    <xdr:to>
      <xdr:col>23</xdr:col>
      <xdr:colOff>647700</xdr:colOff>
      <xdr:row>14</xdr:row>
      <xdr:rowOff>219075</xdr:rowOff>
    </xdr:to>
    <xdr:graphicFrame>
      <xdr:nvGraphicFramePr>
        <xdr:cNvPr id="13" name="グラフ 4"/>
        <xdr:cNvGraphicFramePr/>
      </xdr:nvGraphicFramePr>
      <xdr:xfrm>
        <a:off x="8562975" y="2819400"/>
        <a:ext cx="4819650" cy="933450"/>
      </xdr:xfrm>
      <a:graphic>
        <a:graphicData uri="http://schemas.openxmlformats.org/drawingml/2006/chart">
          <c:chart xmlns:c="http://schemas.openxmlformats.org/drawingml/2006/chart" r:id="rId13"/>
        </a:graphicData>
      </a:graphic>
    </xdr:graphicFrame>
    <xdr:clientData/>
  </xdr:twoCellAnchor>
  <xdr:twoCellAnchor>
    <xdr:from>
      <xdr:col>17</xdr:col>
      <xdr:colOff>0</xdr:colOff>
      <xdr:row>7</xdr:row>
      <xdr:rowOff>0</xdr:rowOff>
    </xdr:from>
    <xdr:to>
      <xdr:col>23</xdr:col>
      <xdr:colOff>647700</xdr:colOff>
      <xdr:row>10</xdr:row>
      <xdr:rowOff>219075</xdr:rowOff>
    </xdr:to>
    <xdr:graphicFrame>
      <xdr:nvGraphicFramePr>
        <xdr:cNvPr id="14" name="グラフ 4"/>
        <xdr:cNvGraphicFramePr/>
      </xdr:nvGraphicFramePr>
      <xdr:xfrm>
        <a:off x="8562975" y="1866900"/>
        <a:ext cx="4819650" cy="933450"/>
      </xdr:xfrm>
      <a:graphic>
        <a:graphicData uri="http://schemas.openxmlformats.org/drawingml/2006/chart">
          <c:chart xmlns:c="http://schemas.openxmlformats.org/drawingml/2006/chart" r:id="rId14"/>
        </a:graphicData>
      </a:graphic>
    </xdr:graphicFrame>
    <xdr:clientData/>
  </xdr:twoCellAnchor>
  <xdr:twoCellAnchor>
    <xdr:from>
      <xdr:col>17</xdr:col>
      <xdr:colOff>0</xdr:colOff>
      <xdr:row>3</xdr:row>
      <xdr:rowOff>0</xdr:rowOff>
    </xdr:from>
    <xdr:to>
      <xdr:col>23</xdr:col>
      <xdr:colOff>647700</xdr:colOff>
      <xdr:row>6</xdr:row>
      <xdr:rowOff>219075</xdr:rowOff>
    </xdr:to>
    <xdr:graphicFrame>
      <xdr:nvGraphicFramePr>
        <xdr:cNvPr id="15" name="グラフ 4"/>
        <xdr:cNvGraphicFramePr/>
      </xdr:nvGraphicFramePr>
      <xdr:xfrm>
        <a:off x="8562975" y="914400"/>
        <a:ext cx="4819650" cy="933450"/>
      </xdr:xfrm>
      <a:graphic>
        <a:graphicData uri="http://schemas.openxmlformats.org/drawingml/2006/chart">
          <c:chart xmlns:c="http://schemas.openxmlformats.org/drawingml/2006/chart" r:id="rId1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1"/>
  <sheetViews>
    <sheetView zoomScaleSheetLayoutView="100" zoomScalePageLayoutView="0" workbookViewId="0" topLeftCell="A1">
      <selection activeCell="B3" sqref="B3:F3"/>
    </sheetView>
  </sheetViews>
  <sheetFormatPr defaultColWidth="9.00390625" defaultRowHeight="12.75"/>
  <cols>
    <col min="1" max="1" width="4.125" style="13" customWidth="1"/>
    <col min="2" max="2" width="82.00390625" style="14" customWidth="1"/>
    <col min="3" max="3" width="29.375" style="14" customWidth="1"/>
    <col min="4" max="4" width="15.875" style="14" customWidth="1"/>
    <col min="5" max="5" width="23.625" style="14" customWidth="1"/>
    <col min="6" max="6" width="23.125" style="14" customWidth="1"/>
    <col min="7" max="16384" width="9.125" style="14" customWidth="1"/>
  </cols>
  <sheetData>
    <row r="1" spans="2:6" ht="53.25" customHeight="1" thickBot="1" thickTop="1">
      <c r="B1" s="29" t="s">
        <v>43</v>
      </c>
      <c r="C1" s="30"/>
      <c r="D1" s="31"/>
      <c r="E1" s="32" t="s">
        <v>42</v>
      </c>
      <c r="F1" s="33"/>
    </row>
    <row r="2" spans="1:6" s="17" customFormat="1" ht="32.25" customHeight="1" thickTop="1">
      <c r="A2" s="13"/>
      <c r="B2" s="25" t="s">
        <v>41</v>
      </c>
      <c r="C2" s="15"/>
      <c r="D2" s="15"/>
      <c r="E2" s="16"/>
      <c r="F2" s="15"/>
    </row>
    <row r="3" spans="1:6" s="17" customFormat="1" ht="67.5" customHeight="1">
      <c r="A3" s="13"/>
      <c r="B3" s="27" t="s">
        <v>40</v>
      </c>
      <c r="C3" s="28"/>
      <c r="D3" s="28"/>
      <c r="E3" s="28"/>
      <c r="F3" s="28"/>
    </row>
    <row r="4" spans="1:16" ht="22.5" customHeight="1">
      <c r="A4" s="18"/>
      <c r="B4" s="18"/>
      <c r="C4" s="19"/>
      <c r="D4" s="34" t="s">
        <v>29</v>
      </c>
      <c r="E4" s="34"/>
      <c r="F4" s="34"/>
      <c r="G4" s="20"/>
      <c r="H4" s="20"/>
      <c r="I4" s="20"/>
      <c r="J4" s="20"/>
      <c r="K4" s="20"/>
      <c r="L4" s="20"/>
      <c r="M4" s="20"/>
      <c r="N4" s="20"/>
      <c r="O4" s="20"/>
      <c r="P4" s="20"/>
    </row>
    <row r="5" spans="1:6" ht="22.5" customHeight="1">
      <c r="A5" s="37" t="s">
        <v>30</v>
      </c>
      <c r="B5" s="37"/>
      <c r="C5" s="21"/>
      <c r="D5" s="34"/>
      <c r="E5" s="34"/>
      <c r="F5" s="34"/>
    </row>
    <row r="6" spans="1:6" ht="22.5" customHeight="1">
      <c r="A6" s="22">
        <v>1</v>
      </c>
      <c r="B6" s="23" t="s">
        <v>0</v>
      </c>
      <c r="C6" s="21"/>
      <c r="D6" s="34"/>
      <c r="E6" s="34"/>
      <c r="F6" s="34"/>
    </row>
    <row r="7" spans="1:6" ht="99" customHeight="1">
      <c r="A7" s="22"/>
      <c r="B7" s="23"/>
      <c r="C7" s="23"/>
      <c r="D7" s="26"/>
      <c r="E7" s="26"/>
      <c r="F7" s="26"/>
    </row>
    <row r="8" spans="1:3" ht="22.5" customHeight="1">
      <c r="A8" s="22">
        <v>2</v>
      </c>
      <c r="B8" s="23" t="s">
        <v>1</v>
      </c>
      <c r="C8" s="23"/>
    </row>
    <row r="9" spans="1:6" ht="99" customHeight="1">
      <c r="A9" s="22"/>
      <c r="B9" s="23"/>
      <c r="C9" s="23"/>
      <c r="D9" s="26"/>
      <c r="E9" s="26"/>
      <c r="F9" s="26"/>
    </row>
    <row r="10" spans="1:3" ht="22.5" customHeight="1">
      <c r="A10" s="22">
        <v>3</v>
      </c>
      <c r="B10" s="23" t="s">
        <v>2</v>
      </c>
      <c r="C10" s="23"/>
    </row>
    <row r="11" spans="1:6" ht="99" customHeight="1">
      <c r="A11" s="22"/>
      <c r="B11" s="23"/>
      <c r="C11" s="23"/>
      <c r="D11" s="26"/>
      <c r="E11" s="26"/>
      <c r="F11" s="26"/>
    </row>
    <row r="12" spans="1:3" ht="22.5" customHeight="1">
      <c r="A12" s="22">
        <v>4</v>
      </c>
      <c r="B12" s="23" t="s">
        <v>31</v>
      </c>
      <c r="C12" s="23"/>
    </row>
    <row r="13" spans="1:6" ht="99" customHeight="1">
      <c r="A13" s="22"/>
      <c r="B13" s="23"/>
      <c r="C13" s="23"/>
      <c r="D13" s="26"/>
      <c r="E13" s="26"/>
      <c r="F13" s="26"/>
    </row>
    <row r="14" spans="1:3" ht="22.5" customHeight="1">
      <c r="A14" s="22">
        <v>5</v>
      </c>
      <c r="B14" s="23" t="s">
        <v>3</v>
      </c>
      <c r="C14" s="23"/>
    </row>
    <row r="15" spans="1:6" ht="99" customHeight="1">
      <c r="A15" s="22"/>
      <c r="B15" s="23"/>
      <c r="C15" s="23"/>
      <c r="D15" s="26"/>
      <c r="E15" s="26"/>
      <c r="F15" s="26"/>
    </row>
    <row r="16" spans="1:6" ht="22.5" customHeight="1">
      <c r="A16" s="22"/>
      <c r="B16" s="23"/>
      <c r="C16" s="23"/>
      <c r="D16" s="21"/>
      <c r="E16" s="21"/>
      <c r="F16" s="21"/>
    </row>
    <row r="17" spans="1:3" ht="22.5" customHeight="1">
      <c r="A17" s="38" t="s">
        <v>32</v>
      </c>
      <c r="B17" s="38"/>
      <c r="C17" s="24"/>
    </row>
    <row r="18" spans="1:3" ht="22.5" customHeight="1">
      <c r="A18" s="22">
        <v>6</v>
      </c>
      <c r="B18" s="23" t="s">
        <v>33</v>
      </c>
      <c r="C18" s="23"/>
    </row>
    <row r="19" spans="1:6" ht="99" customHeight="1">
      <c r="A19" s="22"/>
      <c r="B19" s="23"/>
      <c r="C19" s="23"/>
      <c r="D19" s="26"/>
      <c r="E19" s="26"/>
      <c r="F19" s="26"/>
    </row>
    <row r="20" spans="1:3" ht="22.5" customHeight="1">
      <c r="A20" s="22">
        <v>7</v>
      </c>
      <c r="B20" s="23" t="s">
        <v>38</v>
      </c>
      <c r="C20" s="23"/>
    </row>
    <row r="21" spans="1:6" ht="99" customHeight="1">
      <c r="A21" s="22"/>
      <c r="B21" s="23"/>
      <c r="C21" s="23"/>
      <c r="D21" s="26"/>
      <c r="E21" s="26"/>
      <c r="F21" s="26"/>
    </row>
    <row r="22" spans="1:3" ht="22.5" customHeight="1">
      <c r="A22" s="22">
        <v>8</v>
      </c>
      <c r="B22" s="23" t="s">
        <v>39</v>
      </c>
      <c r="C22" s="23"/>
    </row>
    <row r="23" spans="1:6" ht="99" customHeight="1">
      <c r="A23" s="22"/>
      <c r="B23" s="23"/>
      <c r="C23" s="23"/>
      <c r="D23" s="26"/>
      <c r="E23" s="26"/>
      <c r="F23" s="26"/>
    </row>
    <row r="24" spans="1:3" ht="22.5" customHeight="1">
      <c r="A24" s="22">
        <v>9</v>
      </c>
      <c r="B24" s="23" t="s">
        <v>4</v>
      </c>
      <c r="C24" s="23"/>
    </row>
    <row r="25" spans="1:6" ht="99" customHeight="1">
      <c r="A25" s="22"/>
      <c r="B25" s="23"/>
      <c r="C25" s="23"/>
      <c r="D25" s="26"/>
      <c r="E25" s="26"/>
      <c r="F25" s="26"/>
    </row>
    <row r="26" spans="1:3" ht="22.5" customHeight="1">
      <c r="A26" s="22">
        <v>10</v>
      </c>
      <c r="B26" s="23" t="s">
        <v>5</v>
      </c>
      <c r="C26" s="23"/>
    </row>
    <row r="27" spans="1:6" ht="99" customHeight="1">
      <c r="A27" s="22"/>
      <c r="B27" s="23"/>
      <c r="C27" s="23"/>
      <c r="D27" s="26"/>
      <c r="E27" s="26"/>
      <c r="F27" s="26"/>
    </row>
    <row r="28" spans="1:6" ht="21.75" customHeight="1">
      <c r="A28" s="22"/>
      <c r="B28" s="23"/>
      <c r="C28" s="23"/>
      <c r="D28" s="21"/>
      <c r="E28" s="21"/>
      <c r="F28" s="21"/>
    </row>
    <row r="29" spans="1:3" ht="22.5" customHeight="1">
      <c r="A29" s="38" t="s">
        <v>34</v>
      </c>
      <c r="B29" s="38"/>
      <c r="C29" s="24"/>
    </row>
    <row r="30" spans="1:3" ht="22.5" customHeight="1">
      <c r="A30" s="22">
        <v>11</v>
      </c>
      <c r="B30" s="23" t="s">
        <v>6</v>
      </c>
      <c r="C30" s="23"/>
    </row>
    <row r="31" spans="1:6" ht="99" customHeight="1">
      <c r="A31" s="22"/>
      <c r="B31" s="23"/>
      <c r="C31" s="23"/>
      <c r="D31" s="26"/>
      <c r="E31" s="26"/>
      <c r="F31" s="26"/>
    </row>
    <row r="32" spans="1:3" ht="22.5" customHeight="1">
      <c r="A32" s="22">
        <v>12</v>
      </c>
      <c r="B32" s="23" t="s">
        <v>35</v>
      </c>
      <c r="C32" s="23"/>
    </row>
    <row r="33" spans="1:6" ht="99" customHeight="1">
      <c r="A33" s="22"/>
      <c r="B33" s="23"/>
      <c r="C33" s="23"/>
      <c r="D33" s="26"/>
      <c r="E33" s="26"/>
      <c r="F33" s="26"/>
    </row>
    <row r="34" spans="1:3" ht="22.5" customHeight="1">
      <c r="A34" s="22">
        <v>13</v>
      </c>
      <c r="B34" s="23" t="s">
        <v>7</v>
      </c>
      <c r="C34" s="23"/>
    </row>
    <row r="35" spans="1:6" ht="99" customHeight="1">
      <c r="A35" s="22"/>
      <c r="B35" s="23"/>
      <c r="C35" s="23"/>
      <c r="D35" s="26"/>
      <c r="E35" s="26"/>
      <c r="F35" s="26"/>
    </row>
    <row r="36" spans="1:3" ht="22.5" customHeight="1">
      <c r="A36" s="22">
        <v>14</v>
      </c>
      <c r="B36" s="23" t="s">
        <v>8</v>
      </c>
      <c r="C36" s="23"/>
    </row>
    <row r="37" spans="1:6" ht="99" customHeight="1">
      <c r="A37" s="22"/>
      <c r="B37" s="23"/>
      <c r="C37" s="23"/>
      <c r="D37" s="26"/>
      <c r="E37" s="26"/>
      <c r="F37" s="26"/>
    </row>
    <row r="38" spans="1:3" ht="22.5" customHeight="1">
      <c r="A38" s="22">
        <v>15</v>
      </c>
      <c r="B38" s="23" t="s">
        <v>9</v>
      </c>
      <c r="C38" s="23"/>
    </row>
    <row r="39" spans="1:6" ht="99" customHeight="1">
      <c r="A39" s="22"/>
      <c r="B39" s="23"/>
      <c r="C39" s="23"/>
      <c r="D39" s="26"/>
      <c r="E39" s="26"/>
      <c r="F39" s="26"/>
    </row>
    <row r="41" spans="2:6" ht="326.25" customHeight="1">
      <c r="B41" s="35" t="s">
        <v>44</v>
      </c>
      <c r="C41" s="36"/>
      <c r="D41" s="36"/>
      <c r="E41" s="36"/>
      <c r="F41" s="36"/>
    </row>
  </sheetData>
  <sheetProtection/>
  <mergeCells count="23">
    <mergeCell ref="B41:F41"/>
    <mergeCell ref="A5:B5"/>
    <mergeCell ref="A17:B17"/>
    <mergeCell ref="A29:B29"/>
    <mergeCell ref="D7:F7"/>
    <mergeCell ref="D9:F9"/>
    <mergeCell ref="D11:F11"/>
    <mergeCell ref="D25:F25"/>
    <mergeCell ref="D27:F27"/>
    <mergeCell ref="D13:F13"/>
    <mergeCell ref="B3:F3"/>
    <mergeCell ref="B1:D1"/>
    <mergeCell ref="E1:F1"/>
    <mergeCell ref="D15:F15"/>
    <mergeCell ref="D19:F19"/>
    <mergeCell ref="D21:F21"/>
    <mergeCell ref="D4:F6"/>
    <mergeCell ref="D39:F39"/>
    <mergeCell ref="D31:F31"/>
    <mergeCell ref="D33:F33"/>
    <mergeCell ref="D35:F35"/>
    <mergeCell ref="D37:F37"/>
    <mergeCell ref="D23:F23"/>
  </mergeCells>
  <printOptions/>
  <pageMargins left="1" right="1" top="1" bottom="1" header="0.5" footer="0.5"/>
  <pageSetup fitToHeight="2" horizontalDpi="600" verticalDpi="600" orientation="portrait" paperSize="9" scale="49" r:id="rId2"/>
  <rowBreaks count="1" manualBreakCount="1">
    <brk id="27" max="6"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Y73"/>
  <sheetViews>
    <sheetView tabSelected="1" view="pageBreakPreview" zoomScale="115" zoomScaleSheetLayoutView="115" zoomScalePageLayoutView="0" workbookViewId="0" topLeftCell="F1">
      <selection activeCell="G69" sqref="G69"/>
    </sheetView>
  </sheetViews>
  <sheetFormatPr defaultColWidth="9.00390625" defaultRowHeight="12.75"/>
  <cols>
    <col min="1" max="2" width="5.75390625" style="1" customWidth="1"/>
    <col min="3" max="3" width="5.75390625" style="12" customWidth="1"/>
    <col min="4" max="4" width="6.75390625" style="1" customWidth="1"/>
    <col min="5" max="5" width="5.75390625" style="12" customWidth="1"/>
    <col min="6" max="6" width="6.75390625" style="1" customWidth="1"/>
    <col min="7" max="7" width="5.75390625" style="12" customWidth="1"/>
    <col min="8" max="8" width="6.75390625" style="1" customWidth="1"/>
    <col min="9" max="9" width="5.75390625" style="12" customWidth="1"/>
    <col min="10" max="10" width="6.75390625" style="1" customWidth="1"/>
    <col min="11" max="11" width="5.75390625" style="12" customWidth="1"/>
    <col min="12" max="12" width="6.75390625" style="1" customWidth="1"/>
    <col min="13" max="13" width="5.75390625" style="12" customWidth="1"/>
    <col min="14" max="14" width="6.75390625" style="1" customWidth="1"/>
    <col min="15" max="15" width="8.625" style="1" customWidth="1"/>
    <col min="16" max="17" width="8.625" style="4" customWidth="1"/>
    <col min="18" max="24" width="9.125" style="1" customWidth="1"/>
    <col min="25" max="25" width="4.125" style="1" customWidth="1"/>
    <col min="26" max="16384" width="9.125" style="1" customWidth="1"/>
  </cols>
  <sheetData>
    <row r="1" spans="1:17" ht="25.5" customHeight="1">
      <c r="A1" s="44" t="s">
        <v>37</v>
      </c>
      <c r="B1" s="44"/>
      <c r="C1" s="44"/>
      <c r="D1" s="44"/>
      <c r="E1" s="44"/>
      <c r="F1" s="44"/>
      <c r="G1" s="44"/>
      <c r="H1" s="44"/>
      <c r="I1" s="44"/>
      <c r="J1" s="44"/>
      <c r="K1" s="44"/>
      <c r="L1" s="44"/>
      <c r="M1" s="44"/>
      <c r="N1" s="44"/>
      <c r="O1" s="44"/>
      <c r="P1" s="44"/>
      <c r="Q1" s="5"/>
    </row>
    <row r="2" spans="1:17" ht="23.25" customHeight="1">
      <c r="A2" s="2"/>
      <c r="B2" s="2"/>
      <c r="C2" s="40" t="s">
        <v>27</v>
      </c>
      <c r="D2" s="40"/>
      <c r="E2" s="40" t="s">
        <v>10</v>
      </c>
      <c r="F2" s="40"/>
      <c r="G2" s="40" t="s">
        <v>11</v>
      </c>
      <c r="H2" s="40"/>
      <c r="I2" s="40" t="s">
        <v>12</v>
      </c>
      <c r="J2" s="40"/>
      <c r="K2" s="40" t="s">
        <v>13</v>
      </c>
      <c r="L2" s="40"/>
      <c r="M2" s="40" t="s">
        <v>14</v>
      </c>
      <c r="N2" s="40"/>
      <c r="O2" s="41" t="s">
        <v>15</v>
      </c>
      <c r="P2" s="42"/>
      <c r="Q2" s="2" t="s">
        <v>28</v>
      </c>
    </row>
    <row r="3" spans="1:17" ht="23.25" customHeight="1">
      <c r="A3" s="2" t="s">
        <v>16</v>
      </c>
      <c r="B3" s="2" t="s">
        <v>17</v>
      </c>
      <c r="C3" s="10" t="s">
        <v>18</v>
      </c>
      <c r="D3" s="2" t="s">
        <v>19</v>
      </c>
      <c r="E3" s="10" t="s">
        <v>18</v>
      </c>
      <c r="F3" s="2" t="s">
        <v>19</v>
      </c>
      <c r="G3" s="10" t="s">
        <v>18</v>
      </c>
      <c r="H3" s="2" t="s">
        <v>19</v>
      </c>
      <c r="I3" s="10" t="s">
        <v>18</v>
      </c>
      <c r="J3" s="2" t="s">
        <v>19</v>
      </c>
      <c r="K3" s="10" t="s">
        <v>18</v>
      </c>
      <c r="L3" s="2" t="s">
        <v>19</v>
      </c>
      <c r="M3" s="10" t="s">
        <v>18</v>
      </c>
      <c r="N3" s="2" t="s">
        <v>19</v>
      </c>
      <c r="O3" s="2" t="s">
        <v>18</v>
      </c>
      <c r="P3" s="3" t="s">
        <v>19</v>
      </c>
      <c r="Q3" s="3" t="s">
        <v>19</v>
      </c>
    </row>
    <row r="4" spans="1:17" ht="18.75" customHeight="1">
      <c r="A4" s="40">
        <v>1</v>
      </c>
      <c r="B4" s="2" t="s">
        <v>20</v>
      </c>
      <c r="C4" s="11">
        <v>41</v>
      </c>
      <c r="D4" s="6">
        <f aca="true" t="shared" si="0" ref="D4:D63">C4/C$65*100</f>
        <v>56.16438356164384</v>
      </c>
      <c r="E4" s="11">
        <v>41</v>
      </c>
      <c r="F4" s="6">
        <f aca="true" t="shared" si="1" ref="F4:F63">E4/E$65*100</f>
        <v>53.94736842105263</v>
      </c>
      <c r="G4" s="11">
        <v>38</v>
      </c>
      <c r="H4" s="6">
        <f aca="true" t="shared" si="2" ref="H4:H63">G4/G$65*100</f>
        <v>51.35135135135135</v>
      </c>
      <c r="I4" s="11">
        <v>38</v>
      </c>
      <c r="J4" s="6">
        <f aca="true" t="shared" si="3" ref="J4:J63">I4/I$65*100</f>
        <v>58.46153846153847</v>
      </c>
      <c r="K4" s="11">
        <v>30</v>
      </c>
      <c r="L4" s="6">
        <f aca="true" t="shared" si="4" ref="L4:L63">K4/K$65*100</f>
        <v>42.857142857142854</v>
      </c>
      <c r="M4" s="11">
        <v>39</v>
      </c>
      <c r="N4" s="6">
        <f aca="true" t="shared" si="5" ref="N4:N63">M4/M$65*100</f>
        <v>50.649350649350644</v>
      </c>
      <c r="O4" s="2">
        <f>SUM(C4,E4,G4,I4,K4,M4,)</f>
        <v>227</v>
      </c>
      <c r="P4" s="9">
        <f aca="true" t="shared" si="6" ref="P4:P63">O4/O$65*100</f>
        <v>52.18390804597701</v>
      </c>
      <c r="Q4" s="3">
        <v>48.458149779735685</v>
      </c>
    </row>
    <row r="5" spans="1:25" ht="18.75" customHeight="1">
      <c r="A5" s="40"/>
      <c r="B5" s="2" t="s">
        <v>21</v>
      </c>
      <c r="C5" s="11">
        <v>31</v>
      </c>
      <c r="D5" s="6">
        <f t="shared" si="0"/>
        <v>42.465753424657535</v>
      </c>
      <c r="E5" s="11">
        <v>32</v>
      </c>
      <c r="F5" s="6">
        <f t="shared" si="1"/>
        <v>42.10526315789473</v>
      </c>
      <c r="G5" s="11">
        <v>32</v>
      </c>
      <c r="H5" s="6">
        <f t="shared" si="2"/>
        <v>43.24324324324324</v>
      </c>
      <c r="I5" s="11">
        <v>23</v>
      </c>
      <c r="J5" s="6">
        <f t="shared" si="3"/>
        <v>35.38461538461539</v>
      </c>
      <c r="K5" s="11">
        <v>37</v>
      </c>
      <c r="L5" s="6">
        <f t="shared" si="4"/>
        <v>52.85714285714286</v>
      </c>
      <c r="M5" s="11">
        <v>36</v>
      </c>
      <c r="N5" s="6">
        <f t="shared" si="5"/>
        <v>46.75324675324675</v>
      </c>
      <c r="O5" s="2">
        <f aca="true" t="shared" si="7" ref="O5:O63">SUM(C5,E5,G5,I5,K5,M5,)</f>
        <v>191</v>
      </c>
      <c r="P5" s="3">
        <f t="shared" si="6"/>
        <v>43.9080459770115</v>
      </c>
      <c r="Q5" s="3">
        <v>43.17180616740088</v>
      </c>
      <c r="Y5" s="1" t="s">
        <v>36</v>
      </c>
    </row>
    <row r="6" spans="1:17" ht="18.75" customHeight="1">
      <c r="A6" s="40"/>
      <c r="B6" s="2" t="s">
        <v>22</v>
      </c>
      <c r="C6" s="11">
        <v>1</v>
      </c>
      <c r="D6" s="6">
        <f t="shared" si="0"/>
        <v>1.36986301369863</v>
      </c>
      <c r="E6" s="11">
        <v>3</v>
      </c>
      <c r="F6" s="6">
        <f t="shared" si="1"/>
        <v>3.9473684210526314</v>
      </c>
      <c r="G6" s="11">
        <v>4</v>
      </c>
      <c r="H6" s="6">
        <f t="shared" si="2"/>
        <v>5.405405405405405</v>
      </c>
      <c r="I6" s="11">
        <v>3</v>
      </c>
      <c r="J6" s="6">
        <f t="shared" si="3"/>
        <v>4.615384615384616</v>
      </c>
      <c r="K6" s="11">
        <v>3</v>
      </c>
      <c r="L6" s="6">
        <f t="shared" si="4"/>
        <v>4.285714285714286</v>
      </c>
      <c r="M6" s="11">
        <v>2</v>
      </c>
      <c r="N6" s="6">
        <f t="shared" si="5"/>
        <v>2.5974025974025974</v>
      </c>
      <c r="O6" s="2">
        <f t="shared" si="7"/>
        <v>16</v>
      </c>
      <c r="P6" s="3">
        <f t="shared" si="6"/>
        <v>3.67816091954023</v>
      </c>
      <c r="Q6" s="3">
        <v>7.488986784140969</v>
      </c>
    </row>
    <row r="7" spans="1:17" ht="18.75" customHeight="1">
      <c r="A7" s="40"/>
      <c r="B7" s="2" t="s">
        <v>23</v>
      </c>
      <c r="C7" s="11">
        <v>0</v>
      </c>
      <c r="D7" s="6">
        <f t="shared" si="0"/>
        <v>0</v>
      </c>
      <c r="E7" s="11">
        <v>0</v>
      </c>
      <c r="F7" s="6">
        <f t="shared" si="1"/>
        <v>0</v>
      </c>
      <c r="G7" s="11">
        <v>0</v>
      </c>
      <c r="H7" s="6">
        <f t="shared" si="2"/>
        <v>0</v>
      </c>
      <c r="I7" s="11">
        <v>1</v>
      </c>
      <c r="J7" s="6">
        <f t="shared" si="3"/>
        <v>1.5384615384615385</v>
      </c>
      <c r="K7" s="11">
        <v>0</v>
      </c>
      <c r="L7" s="6">
        <f t="shared" si="4"/>
        <v>0</v>
      </c>
      <c r="M7" s="11">
        <v>0</v>
      </c>
      <c r="N7" s="6">
        <f t="shared" si="5"/>
        <v>0</v>
      </c>
      <c r="O7" s="2">
        <f t="shared" si="7"/>
        <v>1</v>
      </c>
      <c r="P7" s="3">
        <f t="shared" si="6"/>
        <v>0.22988505747126436</v>
      </c>
      <c r="Q7" s="3">
        <v>0.881057268722467</v>
      </c>
    </row>
    <row r="8" spans="1:17" ht="18.75" customHeight="1">
      <c r="A8" s="40">
        <v>2</v>
      </c>
      <c r="B8" s="2" t="s">
        <v>20</v>
      </c>
      <c r="C8" s="11">
        <v>17</v>
      </c>
      <c r="D8" s="6">
        <f t="shared" si="0"/>
        <v>23.28767123287671</v>
      </c>
      <c r="E8" s="11">
        <v>14</v>
      </c>
      <c r="F8" s="6">
        <f t="shared" si="1"/>
        <v>18.421052631578945</v>
      </c>
      <c r="G8" s="11">
        <v>19</v>
      </c>
      <c r="H8" s="6">
        <f t="shared" si="2"/>
        <v>25.675675675675674</v>
      </c>
      <c r="I8" s="11">
        <v>20</v>
      </c>
      <c r="J8" s="6">
        <f t="shared" si="3"/>
        <v>30.76923076923077</v>
      </c>
      <c r="K8" s="11">
        <v>21</v>
      </c>
      <c r="L8" s="6">
        <f t="shared" si="4"/>
        <v>30</v>
      </c>
      <c r="M8" s="11">
        <v>15</v>
      </c>
      <c r="N8" s="6">
        <f t="shared" si="5"/>
        <v>19.480519480519483</v>
      </c>
      <c r="O8" s="2">
        <f t="shared" si="7"/>
        <v>106</v>
      </c>
      <c r="P8" s="9">
        <f t="shared" si="6"/>
        <v>24.367816091954023</v>
      </c>
      <c r="Q8" s="3">
        <v>18.28193832599119</v>
      </c>
    </row>
    <row r="9" spans="1:17" ht="18.75" customHeight="1">
      <c r="A9" s="40"/>
      <c r="B9" s="2" t="s">
        <v>21</v>
      </c>
      <c r="C9" s="11">
        <v>46</v>
      </c>
      <c r="D9" s="6">
        <f t="shared" si="0"/>
        <v>63.013698630136986</v>
      </c>
      <c r="E9" s="11">
        <v>51</v>
      </c>
      <c r="F9" s="6">
        <f t="shared" si="1"/>
        <v>67.10526315789474</v>
      </c>
      <c r="G9" s="11">
        <v>49</v>
      </c>
      <c r="H9" s="6">
        <f t="shared" si="2"/>
        <v>66.21621621621621</v>
      </c>
      <c r="I9" s="11">
        <v>39</v>
      </c>
      <c r="J9" s="6">
        <f t="shared" si="3"/>
        <v>60</v>
      </c>
      <c r="K9" s="11">
        <v>42</v>
      </c>
      <c r="L9" s="6">
        <f t="shared" si="4"/>
        <v>60</v>
      </c>
      <c r="M9" s="11">
        <v>46</v>
      </c>
      <c r="N9" s="6">
        <f t="shared" si="5"/>
        <v>59.74025974025974</v>
      </c>
      <c r="O9" s="2">
        <f t="shared" si="7"/>
        <v>273</v>
      </c>
      <c r="P9" s="3">
        <f t="shared" si="6"/>
        <v>62.758620689655174</v>
      </c>
      <c r="Q9" s="3">
        <v>64.97797356828194</v>
      </c>
    </row>
    <row r="10" spans="1:17" ht="18.75" customHeight="1">
      <c r="A10" s="40"/>
      <c r="B10" s="2" t="s">
        <v>22</v>
      </c>
      <c r="C10" s="11">
        <v>10</v>
      </c>
      <c r="D10" s="6">
        <f t="shared" si="0"/>
        <v>13.698630136986301</v>
      </c>
      <c r="E10" s="11">
        <v>10</v>
      </c>
      <c r="F10" s="6">
        <f t="shared" si="1"/>
        <v>13.157894736842104</v>
      </c>
      <c r="G10" s="11">
        <v>6</v>
      </c>
      <c r="H10" s="6">
        <f t="shared" si="2"/>
        <v>8.108108108108109</v>
      </c>
      <c r="I10" s="11">
        <v>6</v>
      </c>
      <c r="J10" s="6">
        <f t="shared" si="3"/>
        <v>9.230769230769232</v>
      </c>
      <c r="K10" s="11">
        <v>7</v>
      </c>
      <c r="L10" s="6">
        <f t="shared" si="4"/>
        <v>10</v>
      </c>
      <c r="M10" s="11">
        <v>15</v>
      </c>
      <c r="N10" s="6">
        <f t="shared" si="5"/>
        <v>19.480519480519483</v>
      </c>
      <c r="O10" s="2">
        <f t="shared" si="7"/>
        <v>54</v>
      </c>
      <c r="P10" s="3">
        <f t="shared" si="6"/>
        <v>12.413793103448276</v>
      </c>
      <c r="Q10" s="3">
        <v>16.519823788546255</v>
      </c>
    </row>
    <row r="11" spans="1:17" ht="18.75" customHeight="1">
      <c r="A11" s="40"/>
      <c r="B11" s="2" t="s">
        <v>23</v>
      </c>
      <c r="C11" s="11">
        <v>0</v>
      </c>
      <c r="D11" s="6">
        <f t="shared" si="0"/>
        <v>0</v>
      </c>
      <c r="E11" s="11">
        <v>1</v>
      </c>
      <c r="F11" s="6">
        <f t="shared" si="1"/>
        <v>1.3157894736842104</v>
      </c>
      <c r="G11" s="11">
        <v>0</v>
      </c>
      <c r="H11" s="6">
        <f t="shared" si="2"/>
        <v>0</v>
      </c>
      <c r="I11" s="11">
        <v>0</v>
      </c>
      <c r="J11" s="6">
        <f t="shared" si="3"/>
        <v>0</v>
      </c>
      <c r="K11" s="11">
        <v>0</v>
      </c>
      <c r="L11" s="6">
        <f t="shared" si="4"/>
        <v>0</v>
      </c>
      <c r="M11" s="11">
        <v>1</v>
      </c>
      <c r="N11" s="6">
        <f t="shared" si="5"/>
        <v>1.2987012987012987</v>
      </c>
      <c r="O11" s="2">
        <f t="shared" si="7"/>
        <v>2</v>
      </c>
      <c r="P11" s="3">
        <f t="shared" si="6"/>
        <v>0.45977011494252873</v>
      </c>
      <c r="Q11" s="3">
        <v>0.22026431718061676</v>
      </c>
    </row>
    <row r="12" spans="1:17" ht="18.75" customHeight="1">
      <c r="A12" s="40">
        <v>3</v>
      </c>
      <c r="B12" s="2" t="s">
        <v>20</v>
      </c>
      <c r="C12" s="11">
        <v>24</v>
      </c>
      <c r="D12" s="6">
        <f t="shared" si="0"/>
        <v>32.87671232876712</v>
      </c>
      <c r="E12" s="11">
        <v>30</v>
      </c>
      <c r="F12" s="6">
        <f t="shared" si="1"/>
        <v>39.473684210526315</v>
      </c>
      <c r="G12" s="11">
        <v>38</v>
      </c>
      <c r="H12" s="6">
        <f t="shared" si="2"/>
        <v>51.35135135135135</v>
      </c>
      <c r="I12" s="11">
        <v>22</v>
      </c>
      <c r="J12" s="6">
        <f t="shared" si="3"/>
        <v>33.84615384615385</v>
      </c>
      <c r="K12" s="11">
        <v>22</v>
      </c>
      <c r="L12" s="6">
        <f t="shared" si="4"/>
        <v>31.428571428571427</v>
      </c>
      <c r="M12" s="11">
        <v>29</v>
      </c>
      <c r="N12" s="6">
        <f t="shared" si="5"/>
        <v>37.66233766233766</v>
      </c>
      <c r="O12" s="2">
        <f t="shared" si="7"/>
        <v>165</v>
      </c>
      <c r="P12" s="9">
        <f t="shared" si="6"/>
        <v>37.93103448275862</v>
      </c>
      <c r="Q12" s="3">
        <v>30.837004405286343</v>
      </c>
    </row>
    <row r="13" spans="1:17" ht="18.75" customHeight="1">
      <c r="A13" s="40"/>
      <c r="B13" s="2" t="s">
        <v>21</v>
      </c>
      <c r="C13" s="11">
        <v>40</v>
      </c>
      <c r="D13" s="6">
        <f t="shared" si="0"/>
        <v>54.794520547945204</v>
      </c>
      <c r="E13" s="11">
        <v>35</v>
      </c>
      <c r="F13" s="6">
        <f t="shared" si="1"/>
        <v>46.05263157894737</v>
      </c>
      <c r="G13" s="11">
        <v>29</v>
      </c>
      <c r="H13" s="6">
        <f t="shared" si="2"/>
        <v>39.189189189189186</v>
      </c>
      <c r="I13" s="11">
        <v>37</v>
      </c>
      <c r="J13" s="6">
        <f t="shared" si="3"/>
        <v>56.92307692307692</v>
      </c>
      <c r="K13" s="11">
        <v>43</v>
      </c>
      <c r="L13" s="6">
        <f t="shared" si="4"/>
        <v>61.42857142857143</v>
      </c>
      <c r="M13" s="11">
        <v>39</v>
      </c>
      <c r="N13" s="6">
        <f t="shared" si="5"/>
        <v>50.649350649350644</v>
      </c>
      <c r="O13" s="2">
        <f t="shared" si="7"/>
        <v>223</v>
      </c>
      <c r="P13" s="3">
        <f t="shared" si="6"/>
        <v>51.26436781609195</v>
      </c>
      <c r="Q13" s="3">
        <v>57.268722466960355</v>
      </c>
    </row>
    <row r="14" spans="1:17" ht="18.75" customHeight="1">
      <c r="A14" s="40"/>
      <c r="B14" s="2" t="s">
        <v>22</v>
      </c>
      <c r="C14" s="11">
        <v>9</v>
      </c>
      <c r="D14" s="6">
        <f t="shared" si="0"/>
        <v>12.32876712328767</v>
      </c>
      <c r="E14" s="11">
        <v>10</v>
      </c>
      <c r="F14" s="6">
        <f t="shared" si="1"/>
        <v>13.157894736842104</v>
      </c>
      <c r="G14" s="11">
        <v>7</v>
      </c>
      <c r="H14" s="6">
        <f t="shared" si="2"/>
        <v>9.45945945945946</v>
      </c>
      <c r="I14" s="11">
        <v>6</v>
      </c>
      <c r="J14" s="6">
        <f t="shared" si="3"/>
        <v>9.230769230769232</v>
      </c>
      <c r="K14" s="11">
        <v>5</v>
      </c>
      <c r="L14" s="6">
        <f t="shared" si="4"/>
        <v>7.142857142857142</v>
      </c>
      <c r="M14" s="11">
        <v>9</v>
      </c>
      <c r="N14" s="6">
        <f t="shared" si="5"/>
        <v>11.688311688311687</v>
      </c>
      <c r="O14" s="2">
        <f t="shared" si="7"/>
        <v>46</v>
      </c>
      <c r="P14" s="3">
        <f t="shared" si="6"/>
        <v>10.574712643678161</v>
      </c>
      <c r="Q14" s="3">
        <v>11.233480176211454</v>
      </c>
    </row>
    <row r="15" spans="1:17" ht="18.75" customHeight="1">
      <c r="A15" s="40"/>
      <c r="B15" s="2" t="s">
        <v>23</v>
      </c>
      <c r="C15" s="11">
        <v>0</v>
      </c>
      <c r="D15" s="6">
        <f t="shared" si="0"/>
        <v>0</v>
      </c>
      <c r="E15" s="11">
        <v>1</v>
      </c>
      <c r="F15" s="6">
        <f t="shared" si="1"/>
        <v>1.3157894736842104</v>
      </c>
      <c r="G15" s="11">
        <v>0</v>
      </c>
      <c r="H15" s="6">
        <f t="shared" si="2"/>
        <v>0</v>
      </c>
      <c r="I15" s="11">
        <v>0</v>
      </c>
      <c r="J15" s="6">
        <f t="shared" si="3"/>
        <v>0</v>
      </c>
      <c r="K15" s="11">
        <v>0</v>
      </c>
      <c r="L15" s="6">
        <f t="shared" si="4"/>
        <v>0</v>
      </c>
      <c r="M15" s="11">
        <v>0</v>
      </c>
      <c r="N15" s="6">
        <f t="shared" si="5"/>
        <v>0</v>
      </c>
      <c r="O15" s="2">
        <f t="shared" si="7"/>
        <v>1</v>
      </c>
      <c r="P15" s="3">
        <f t="shared" si="6"/>
        <v>0.22988505747126436</v>
      </c>
      <c r="Q15" s="3">
        <v>0.6607929515418502</v>
      </c>
    </row>
    <row r="16" spans="1:17" ht="18.75" customHeight="1">
      <c r="A16" s="40">
        <v>4</v>
      </c>
      <c r="B16" s="2" t="s">
        <v>20</v>
      </c>
      <c r="C16" s="11">
        <v>54</v>
      </c>
      <c r="D16" s="6">
        <f t="shared" si="0"/>
        <v>73.97260273972603</v>
      </c>
      <c r="E16" s="11">
        <v>65</v>
      </c>
      <c r="F16" s="6">
        <f t="shared" si="1"/>
        <v>85.52631578947368</v>
      </c>
      <c r="G16" s="11">
        <v>51</v>
      </c>
      <c r="H16" s="6">
        <f t="shared" si="2"/>
        <v>68.91891891891892</v>
      </c>
      <c r="I16" s="11">
        <v>56</v>
      </c>
      <c r="J16" s="6">
        <f t="shared" si="3"/>
        <v>86.15384615384616</v>
      </c>
      <c r="K16" s="11">
        <v>58</v>
      </c>
      <c r="L16" s="6">
        <f t="shared" si="4"/>
        <v>82.85714285714286</v>
      </c>
      <c r="M16" s="11">
        <v>66</v>
      </c>
      <c r="N16" s="6">
        <f t="shared" si="5"/>
        <v>85.71428571428571</v>
      </c>
      <c r="O16" s="2">
        <f t="shared" si="7"/>
        <v>350</v>
      </c>
      <c r="P16" s="9">
        <f t="shared" si="6"/>
        <v>80.45977011494253</v>
      </c>
      <c r="Q16" s="3">
        <v>72.24669603524228</v>
      </c>
    </row>
    <row r="17" spans="1:17" ht="18.75" customHeight="1">
      <c r="A17" s="40"/>
      <c r="B17" s="2" t="s">
        <v>21</v>
      </c>
      <c r="C17" s="11">
        <v>17</v>
      </c>
      <c r="D17" s="6">
        <f t="shared" si="0"/>
        <v>23.28767123287671</v>
      </c>
      <c r="E17" s="11">
        <v>6</v>
      </c>
      <c r="F17" s="6">
        <f t="shared" si="1"/>
        <v>7.894736842105263</v>
      </c>
      <c r="G17" s="11">
        <v>20</v>
      </c>
      <c r="H17" s="6">
        <f t="shared" si="2"/>
        <v>27.027027027027028</v>
      </c>
      <c r="I17" s="11">
        <v>8</v>
      </c>
      <c r="J17" s="6">
        <f t="shared" si="3"/>
        <v>12.307692307692308</v>
      </c>
      <c r="K17" s="11">
        <v>11</v>
      </c>
      <c r="L17" s="6">
        <f t="shared" si="4"/>
        <v>15.714285714285714</v>
      </c>
      <c r="M17" s="11">
        <v>8</v>
      </c>
      <c r="N17" s="6">
        <f t="shared" si="5"/>
        <v>10.38961038961039</v>
      </c>
      <c r="O17" s="2">
        <f t="shared" si="7"/>
        <v>70</v>
      </c>
      <c r="P17" s="3">
        <f t="shared" si="6"/>
        <v>16.091954022988507</v>
      </c>
      <c r="Q17" s="3">
        <v>22.46696035242291</v>
      </c>
    </row>
    <row r="18" spans="1:17" ht="18.75" customHeight="1">
      <c r="A18" s="40"/>
      <c r="B18" s="2" t="s">
        <v>22</v>
      </c>
      <c r="C18" s="11">
        <v>1</v>
      </c>
      <c r="D18" s="6">
        <f t="shared" si="0"/>
        <v>1.36986301369863</v>
      </c>
      <c r="E18" s="11">
        <v>5</v>
      </c>
      <c r="F18" s="6">
        <f t="shared" si="1"/>
        <v>6.578947368421052</v>
      </c>
      <c r="G18" s="11">
        <v>2</v>
      </c>
      <c r="H18" s="6">
        <f t="shared" si="2"/>
        <v>2.7027027027027026</v>
      </c>
      <c r="I18" s="11">
        <v>0</v>
      </c>
      <c r="J18" s="6">
        <f t="shared" si="3"/>
        <v>0</v>
      </c>
      <c r="K18" s="11">
        <v>1</v>
      </c>
      <c r="L18" s="6">
        <f t="shared" si="4"/>
        <v>1.4285714285714286</v>
      </c>
      <c r="M18" s="11">
        <v>3</v>
      </c>
      <c r="N18" s="6">
        <f t="shared" si="5"/>
        <v>3.896103896103896</v>
      </c>
      <c r="O18" s="2">
        <f t="shared" si="7"/>
        <v>12</v>
      </c>
      <c r="P18" s="3">
        <f t="shared" si="6"/>
        <v>2.7586206896551726</v>
      </c>
      <c r="Q18" s="3">
        <v>4.845814977973569</v>
      </c>
    </row>
    <row r="19" spans="1:17" ht="18.75" customHeight="1">
      <c r="A19" s="40"/>
      <c r="B19" s="2" t="s">
        <v>23</v>
      </c>
      <c r="C19" s="11">
        <v>0</v>
      </c>
      <c r="D19" s="6">
        <f t="shared" si="0"/>
        <v>0</v>
      </c>
      <c r="E19" s="11">
        <v>0</v>
      </c>
      <c r="F19" s="6">
        <f t="shared" si="1"/>
        <v>0</v>
      </c>
      <c r="G19" s="11">
        <v>1</v>
      </c>
      <c r="H19" s="6">
        <f t="shared" si="2"/>
        <v>1.3513513513513513</v>
      </c>
      <c r="I19" s="11">
        <v>1</v>
      </c>
      <c r="J19" s="6">
        <f t="shared" si="3"/>
        <v>1.5384615384615385</v>
      </c>
      <c r="K19" s="11">
        <v>0</v>
      </c>
      <c r="L19" s="6">
        <f t="shared" si="4"/>
        <v>0</v>
      </c>
      <c r="M19" s="11">
        <v>0</v>
      </c>
      <c r="N19" s="6">
        <f t="shared" si="5"/>
        <v>0</v>
      </c>
      <c r="O19" s="2">
        <f t="shared" si="7"/>
        <v>2</v>
      </c>
      <c r="P19" s="3">
        <f t="shared" si="6"/>
        <v>0.45977011494252873</v>
      </c>
      <c r="Q19" s="3">
        <v>0.4405286343612335</v>
      </c>
    </row>
    <row r="20" spans="1:17" ht="18.75" customHeight="1">
      <c r="A20" s="40">
        <v>5</v>
      </c>
      <c r="B20" s="2" t="s">
        <v>20</v>
      </c>
      <c r="C20" s="11">
        <v>16</v>
      </c>
      <c r="D20" s="6">
        <f t="shared" si="0"/>
        <v>21.91780821917808</v>
      </c>
      <c r="E20" s="11">
        <v>15</v>
      </c>
      <c r="F20" s="6">
        <f t="shared" si="1"/>
        <v>19.736842105263158</v>
      </c>
      <c r="G20" s="11">
        <v>19</v>
      </c>
      <c r="H20" s="6">
        <f t="shared" si="2"/>
        <v>25.675675675675674</v>
      </c>
      <c r="I20" s="11">
        <v>10</v>
      </c>
      <c r="J20" s="6">
        <f t="shared" si="3"/>
        <v>15.384615384615385</v>
      </c>
      <c r="K20" s="11">
        <v>8</v>
      </c>
      <c r="L20" s="6">
        <f t="shared" si="4"/>
        <v>11.428571428571429</v>
      </c>
      <c r="M20" s="11">
        <v>12</v>
      </c>
      <c r="N20" s="6">
        <f t="shared" si="5"/>
        <v>15.584415584415584</v>
      </c>
      <c r="O20" s="2">
        <f t="shared" si="7"/>
        <v>80</v>
      </c>
      <c r="P20" s="9">
        <f t="shared" si="6"/>
        <v>18.39080459770115</v>
      </c>
      <c r="Q20" s="3">
        <v>20.484581497797357</v>
      </c>
    </row>
    <row r="21" spans="1:25" ht="18.75" customHeight="1">
      <c r="A21" s="40"/>
      <c r="B21" s="2" t="s">
        <v>21</v>
      </c>
      <c r="C21" s="11">
        <v>34</v>
      </c>
      <c r="D21" s="6">
        <f t="shared" si="0"/>
        <v>46.57534246575342</v>
      </c>
      <c r="E21" s="11">
        <v>32</v>
      </c>
      <c r="F21" s="6">
        <f t="shared" si="1"/>
        <v>42.10526315789473</v>
      </c>
      <c r="G21" s="11">
        <v>33</v>
      </c>
      <c r="H21" s="6">
        <f t="shared" si="2"/>
        <v>44.5945945945946</v>
      </c>
      <c r="I21" s="11">
        <v>26</v>
      </c>
      <c r="J21" s="6">
        <f t="shared" si="3"/>
        <v>40</v>
      </c>
      <c r="K21" s="11">
        <v>35</v>
      </c>
      <c r="L21" s="6">
        <f t="shared" si="4"/>
        <v>50</v>
      </c>
      <c r="M21" s="11">
        <v>31</v>
      </c>
      <c r="N21" s="6">
        <f t="shared" si="5"/>
        <v>40.25974025974026</v>
      </c>
      <c r="O21" s="2">
        <f t="shared" si="7"/>
        <v>191</v>
      </c>
      <c r="P21" s="3">
        <f t="shared" si="6"/>
        <v>43.9080459770115</v>
      </c>
      <c r="Q21" s="3">
        <v>40.308370044052865</v>
      </c>
      <c r="Y21" s="1" t="s">
        <v>36</v>
      </c>
    </row>
    <row r="22" spans="1:17" ht="18.75" customHeight="1">
      <c r="A22" s="40"/>
      <c r="B22" s="2" t="s">
        <v>22</v>
      </c>
      <c r="C22" s="11">
        <v>21</v>
      </c>
      <c r="D22" s="6">
        <f t="shared" si="0"/>
        <v>28.767123287671232</v>
      </c>
      <c r="E22" s="11">
        <v>23</v>
      </c>
      <c r="F22" s="6">
        <f t="shared" si="1"/>
        <v>30.263157894736842</v>
      </c>
      <c r="G22" s="11">
        <v>19</v>
      </c>
      <c r="H22" s="6">
        <f t="shared" si="2"/>
        <v>25.675675675675674</v>
      </c>
      <c r="I22" s="11">
        <v>23</v>
      </c>
      <c r="J22" s="6">
        <f t="shared" si="3"/>
        <v>35.38461538461539</v>
      </c>
      <c r="K22" s="11">
        <v>20</v>
      </c>
      <c r="L22" s="6">
        <f t="shared" si="4"/>
        <v>28.57142857142857</v>
      </c>
      <c r="M22" s="11">
        <v>27</v>
      </c>
      <c r="N22" s="6">
        <f t="shared" si="5"/>
        <v>35.064935064935064</v>
      </c>
      <c r="O22" s="2">
        <f t="shared" si="7"/>
        <v>133</v>
      </c>
      <c r="P22" s="3">
        <f t="shared" si="6"/>
        <v>30.574712643678158</v>
      </c>
      <c r="Q22" s="3">
        <v>33.92070484581498</v>
      </c>
    </row>
    <row r="23" spans="1:17" ht="18.75" customHeight="1">
      <c r="A23" s="40"/>
      <c r="B23" s="2" t="s">
        <v>23</v>
      </c>
      <c r="C23" s="11">
        <v>2</v>
      </c>
      <c r="D23" s="6">
        <f t="shared" si="0"/>
        <v>2.73972602739726</v>
      </c>
      <c r="E23" s="11">
        <v>6</v>
      </c>
      <c r="F23" s="6">
        <f t="shared" si="1"/>
        <v>7.894736842105263</v>
      </c>
      <c r="G23" s="11">
        <v>3</v>
      </c>
      <c r="H23" s="6">
        <f t="shared" si="2"/>
        <v>4.054054054054054</v>
      </c>
      <c r="I23" s="11">
        <v>6</v>
      </c>
      <c r="J23" s="6">
        <f t="shared" si="3"/>
        <v>9.230769230769232</v>
      </c>
      <c r="K23" s="11">
        <v>7</v>
      </c>
      <c r="L23" s="6">
        <f t="shared" si="4"/>
        <v>10</v>
      </c>
      <c r="M23" s="11">
        <v>7</v>
      </c>
      <c r="N23" s="6">
        <f t="shared" si="5"/>
        <v>9.090909090909092</v>
      </c>
      <c r="O23" s="2">
        <f t="shared" si="7"/>
        <v>31</v>
      </c>
      <c r="P23" s="3">
        <f t="shared" si="6"/>
        <v>7.126436781609195</v>
      </c>
      <c r="Q23" s="3">
        <v>5.286343612334802</v>
      </c>
    </row>
    <row r="24" spans="1:17" ht="18.75" customHeight="1">
      <c r="A24" s="40">
        <v>6</v>
      </c>
      <c r="B24" s="2" t="s">
        <v>20</v>
      </c>
      <c r="C24" s="11">
        <v>29</v>
      </c>
      <c r="D24" s="6">
        <f t="shared" si="0"/>
        <v>39.726027397260275</v>
      </c>
      <c r="E24" s="11">
        <v>27</v>
      </c>
      <c r="F24" s="6">
        <f t="shared" si="1"/>
        <v>35.526315789473685</v>
      </c>
      <c r="G24" s="11">
        <v>25</v>
      </c>
      <c r="H24" s="6">
        <f t="shared" si="2"/>
        <v>33.78378378378378</v>
      </c>
      <c r="I24" s="11">
        <v>28</v>
      </c>
      <c r="J24" s="6">
        <f t="shared" si="3"/>
        <v>43.07692307692308</v>
      </c>
      <c r="K24" s="11">
        <v>19</v>
      </c>
      <c r="L24" s="6">
        <f t="shared" si="4"/>
        <v>27.142857142857142</v>
      </c>
      <c r="M24" s="11">
        <v>16</v>
      </c>
      <c r="N24" s="6">
        <f t="shared" si="5"/>
        <v>20.77922077922078</v>
      </c>
      <c r="O24" s="2">
        <f t="shared" si="7"/>
        <v>144</v>
      </c>
      <c r="P24" s="3">
        <f t="shared" si="6"/>
        <v>33.10344827586207</v>
      </c>
      <c r="Q24" s="3">
        <v>29.955947136563875</v>
      </c>
    </row>
    <row r="25" spans="1:25" ht="18.75" customHeight="1">
      <c r="A25" s="40"/>
      <c r="B25" s="2" t="s">
        <v>21</v>
      </c>
      <c r="C25" s="11">
        <v>39</v>
      </c>
      <c r="D25" s="6">
        <f t="shared" si="0"/>
        <v>53.42465753424658</v>
      </c>
      <c r="E25" s="11">
        <v>43</v>
      </c>
      <c r="F25" s="6">
        <f t="shared" si="1"/>
        <v>56.57894736842105</v>
      </c>
      <c r="G25" s="11">
        <v>43</v>
      </c>
      <c r="H25" s="6">
        <f t="shared" si="2"/>
        <v>58.108108108108105</v>
      </c>
      <c r="I25" s="11">
        <v>33</v>
      </c>
      <c r="J25" s="6">
        <f t="shared" si="3"/>
        <v>50.76923076923077</v>
      </c>
      <c r="K25" s="11">
        <v>42</v>
      </c>
      <c r="L25" s="6">
        <f t="shared" si="4"/>
        <v>60</v>
      </c>
      <c r="M25" s="11">
        <v>48</v>
      </c>
      <c r="N25" s="6">
        <f t="shared" si="5"/>
        <v>62.33766233766234</v>
      </c>
      <c r="O25" s="2">
        <f t="shared" si="7"/>
        <v>248</v>
      </c>
      <c r="P25" s="3">
        <f t="shared" si="6"/>
        <v>57.01149425287356</v>
      </c>
      <c r="Q25" s="3">
        <v>56.6079295154185</v>
      </c>
      <c r="Y25" s="1" t="s">
        <v>36</v>
      </c>
    </row>
    <row r="26" spans="1:17" ht="18.75" customHeight="1">
      <c r="A26" s="40"/>
      <c r="B26" s="2" t="s">
        <v>22</v>
      </c>
      <c r="C26" s="11">
        <v>4</v>
      </c>
      <c r="D26" s="6">
        <f t="shared" si="0"/>
        <v>5.47945205479452</v>
      </c>
      <c r="E26" s="11">
        <v>6</v>
      </c>
      <c r="F26" s="6">
        <f t="shared" si="1"/>
        <v>7.894736842105263</v>
      </c>
      <c r="G26" s="11">
        <v>6</v>
      </c>
      <c r="H26" s="6">
        <f t="shared" si="2"/>
        <v>8.108108108108109</v>
      </c>
      <c r="I26" s="11">
        <v>4</v>
      </c>
      <c r="J26" s="6">
        <f t="shared" si="3"/>
        <v>6.153846153846154</v>
      </c>
      <c r="K26" s="11">
        <v>7</v>
      </c>
      <c r="L26" s="6">
        <f t="shared" si="4"/>
        <v>10</v>
      </c>
      <c r="M26" s="11">
        <v>13</v>
      </c>
      <c r="N26" s="6">
        <f t="shared" si="5"/>
        <v>16.883116883116884</v>
      </c>
      <c r="O26" s="2">
        <f t="shared" si="7"/>
        <v>40</v>
      </c>
      <c r="P26" s="3">
        <f t="shared" si="6"/>
        <v>9.195402298850574</v>
      </c>
      <c r="Q26" s="3">
        <v>13.215859030837004</v>
      </c>
    </row>
    <row r="27" spans="1:17" ht="18.75" customHeight="1">
      <c r="A27" s="40"/>
      <c r="B27" s="2" t="s">
        <v>23</v>
      </c>
      <c r="C27" s="11">
        <v>0</v>
      </c>
      <c r="D27" s="6">
        <f t="shared" si="0"/>
        <v>0</v>
      </c>
      <c r="E27" s="11">
        <v>0</v>
      </c>
      <c r="F27" s="6">
        <f t="shared" si="1"/>
        <v>0</v>
      </c>
      <c r="G27" s="11">
        <v>0</v>
      </c>
      <c r="H27" s="6">
        <f t="shared" si="2"/>
        <v>0</v>
      </c>
      <c r="I27" s="11">
        <v>0</v>
      </c>
      <c r="J27" s="6">
        <f t="shared" si="3"/>
        <v>0</v>
      </c>
      <c r="K27" s="11">
        <v>2</v>
      </c>
      <c r="L27" s="6">
        <f t="shared" si="4"/>
        <v>2.857142857142857</v>
      </c>
      <c r="M27" s="11">
        <v>0</v>
      </c>
      <c r="N27" s="6">
        <f t="shared" si="5"/>
        <v>0</v>
      </c>
      <c r="O27" s="2">
        <f t="shared" si="7"/>
        <v>2</v>
      </c>
      <c r="P27" s="3">
        <f t="shared" si="6"/>
        <v>0.45977011494252873</v>
      </c>
      <c r="Q27" s="3">
        <v>0.22026431718061676</v>
      </c>
    </row>
    <row r="28" spans="1:17" ht="18.75" customHeight="1">
      <c r="A28" s="40">
        <v>7</v>
      </c>
      <c r="B28" s="2" t="s">
        <v>20</v>
      </c>
      <c r="C28" s="11">
        <v>31</v>
      </c>
      <c r="D28" s="6">
        <f t="shared" si="0"/>
        <v>42.465753424657535</v>
      </c>
      <c r="E28" s="11">
        <v>35</v>
      </c>
      <c r="F28" s="6">
        <f t="shared" si="1"/>
        <v>46.05263157894737</v>
      </c>
      <c r="G28" s="11">
        <v>31</v>
      </c>
      <c r="H28" s="6">
        <f t="shared" si="2"/>
        <v>41.891891891891895</v>
      </c>
      <c r="I28" s="11">
        <v>29</v>
      </c>
      <c r="J28" s="6">
        <f t="shared" si="3"/>
        <v>44.61538461538462</v>
      </c>
      <c r="K28" s="11">
        <v>18</v>
      </c>
      <c r="L28" s="6">
        <f t="shared" si="4"/>
        <v>25.71428571428571</v>
      </c>
      <c r="M28" s="11">
        <v>19</v>
      </c>
      <c r="N28" s="6">
        <f t="shared" si="5"/>
        <v>24.675324675324674</v>
      </c>
      <c r="O28" s="2">
        <f t="shared" si="7"/>
        <v>163</v>
      </c>
      <c r="P28" s="9">
        <f t="shared" si="6"/>
        <v>37.47126436781609</v>
      </c>
      <c r="Q28" s="3">
        <v>27.09251101321586</v>
      </c>
    </row>
    <row r="29" spans="1:17" ht="18.75" customHeight="1">
      <c r="A29" s="40"/>
      <c r="B29" s="2" t="s">
        <v>21</v>
      </c>
      <c r="C29" s="11">
        <v>39</v>
      </c>
      <c r="D29" s="6">
        <f t="shared" si="0"/>
        <v>53.42465753424658</v>
      </c>
      <c r="E29" s="11">
        <v>38</v>
      </c>
      <c r="F29" s="6">
        <f t="shared" si="1"/>
        <v>50</v>
      </c>
      <c r="G29" s="11">
        <v>43</v>
      </c>
      <c r="H29" s="6">
        <f t="shared" si="2"/>
        <v>58.108108108108105</v>
      </c>
      <c r="I29" s="11">
        <v>33</v>
      </c>
      <c r="J29" s="6">
        <f t="shared" si="3"/>
        <v>50.76923076923077</v>
      </c>
      <c r="K29" s="11">
        <v>47</v>
      </c>
      <c r="L29" s="6">
        <f t="shared" si="4"/>
        <v>67.14285714285714</v>
      </c>
      <c r="M29" s="11">
        <v>53</v>
      </c>
      <c r="N29" s="6">
        <f t="shared" si="5"/>
        <v>68.83116883116884</v>
      </c>
      <c r="O29" s="2">
        <f t="shared" si="7"/>
        <v>253</v>
      </c>
      <c r="P29" s="3">
        <f t="shared" si="6"/>
        <v>58.160919540229884</v>
      </c>
      <c r="Q29" s="3">
        <v>58.14977973568281</v>
      </c>
    </row>
    <row r="30" spans="1:17" ht="18.75" customHeight="1">
      <c r="A30" s="40"/>
      <c r="B30" s="2" t="s">
        <v>22</v>
      </c>
      <c r="C30" s="11">
        <v>3</v>
      </c>
      <c r="D30" s="6">
        <f t="shared" si="0"/>
        <v>4.10958904109589</v>
      </c>
      <c r="E30" s="11">
        <v>3</v>
      </c>
      <c r="F30" s="6">
        <f t="shared" si="1"/>
        <v>3.9473684210526314</v>
      </c>
      <c r="G30" s="11">
        <v>0</v>
      </c>
      <c r="H30" s="6">
        <f t="shared" si="2"/>
        <v>0</v>
      </c>
      <c r="I30" s="11">
        <v>3</v>
      </c>
      <c r="J30" s="6">
        <f t="shared" si="3"/>
        <v>4.615384615384616</v>
      </c>
      <c r="K30" s="11">
        <v>4</v>
      </c>
      <c r="L30" s="6">
        <f t="shared" si="4"/>
        <v>5.714285714285714</v>
      </c>
      <c r="M30" s="11">
        <v>4</v>
      </c>
      <c r="N30" s="6">
        <f t="shared" si="5"/>
        <v>5.194805194805195</v>
      </c>
      <c r="O30" s="2">
        <f t="shared" si="7"/>
        <v>17</v>
      </c>
      <c r="P30" s="3">
        <f t="shared" si="6"/>
        <v>3.9080459770114944</v>
      </c>
      <c r="Q30" s="3">
        <v>13.876651982378855</v>
      </c>
    </row>
    <row r="31" spans="1:17" ht="18.75" customHeight="1">
      <c r="A31" s="40"/>
      <c r="B31" s="2" t="s">
        <v>23</v>
      </c>
      <c r="C31" s="11">
        <v>0</v>
      </c>
      <c r="D31" s="6">
        <f t="shared" si="0"/>
        <v>0</v>
      </c>
      <c r="E31" s="11">
        <v>0</v>
      </c>
      <c r="F31" s="6">
        <f t="shared" si="1"/>
        <v>0</v>
      </c>
      <c r="G31" s="11">
        <v>0</v>
      </c>
      <c r="H31" s="6">
        <f t="shared" si="2"/>
        <v>0</v>
      </c>
      <c r="I31" s="11">
        <v>0</v>
      </c>
      <c r="J31" s="6">
        <f t="shared" si="3"/>
        <v>0</v>
      </c>
      <c r="K31" s="11">
        <v>1</v>
      </c>
      <c r="L31" s="6">
        <f t="shared" si="4"/>
        <v>1.4285714285714286</v>
      </c>
      <c r="M31" s="11">
        <v>1</v>
      </c>
      <c r="N31" s="6">
        <f t="shared" si="5"/>
        <v>1.2987012987012987</v>
      </c>
      <c r="O31" s="2">
        <f t="shared" si="7"/>
        <v>2</v>
      </c>
      <c r="P31" s="3">
        <f t="shared" si="6"/>
        <v>0.45977011494252873</v>
      </c>
      <c r="Q31" s="3">
        <v>0.6607929515418502</v>
      </c>
    </row>
    <row r="32" spans="1:17" ht="18.75" customHeight="1">
      <c r="A32" s="40">
        <v>8</v>
      </c>
      <c r="B32" s="2" t="s">
        <v>20</v>
      </c>
      <c r="C32" s="11">
        <v>37</v>
      </c>
      <c r="D32" s="6">
        <f t="shared" si="0"/>
        <v>50.68493150684932</v>
      </c>
      <c r="E32" s="11">
        <v>30</v>
      </c>
      <c r="F32" s="6">
        <f t="shared" si="1"/>
        <v>39.473684210526315</v>
      </c>
      <c r="G32" s="11">
        <v>34</v>
      </c>
      <c r="H32" s="6">
        <f t="shared" si="2"/>
        <v>45.94594594594595</v>
      </c>
      <c r="I32" s="11">
        <v>24</v>
      </c>
      <c r="J32" s="6">
        <f t="shared" si="3"/>
        <v>36.92307692307693</v>
      </c>
      <c r="K32" s="11">
        <v>25</v>
      </c>
      <c r="L32" s="6">
        <f t="shared" si="4"/>
        <v>35.714285714285715</v>
      </c>
      <c r="M32" s="11">
        <v>19</v>
      </c>
      <c r="N32" s="6">
        <f t="shared" si="5"/>
        <v>24.675324675324674</v>
      </c>
      <c r="O32" s="2">
        <f t="shared" si="7"/>
        <v>169</v>
      </c>
      <c r="P32" s="9">
        <f t="shared" si="6"/>
        <v>38.85057471264368</v>
      </c>
      <c r="Q32" s="3">
        <v>22.46696035242291</v>
      </c>
    </row>
    <row r="33" spans="1:17" ht="18.75" customHeight="1">
      <c r="A33" s="40"/>
      <c r="B33" s="2" t="s">
        <v>21</v>
      </c>
      <c r="C33" s="11">
        <v>34</v>
      </c>
      <c r="D33" s="6">
        <f t="shared" si="0"/>
        <v>46.57534246575342</v>
      </c>
      <c r="E33" s="11">
        <v>45</v>
      </c>
      <c r="F33" s="6">
        <f t="shared" si="1"/>
        <v>59.210526315789465</v>
      </c>
      <c r="G33" s="11">
        <v>40</v>
      </c>
      <c r="H33" s="6">
        <f t="shared" si="2"/>
        <v>54.054054054054056</v>
      </c>
      <c r="I33" s="11">
        <v>41</v>
      </c>
      <c r="J33" s="6">
        <f t="shared" si="3"/>
        <v>63.07692307692307</v>
      </c>
      <c r="K33" s="11">
        <v>41</v>
      </c>
      <c r="L33" s="6">
        <f t="shared" si="4"/>
        <v>58.57142857142858</v>
      </c>
      <c r="M33" s="11">
        <v>49</v>
      </c>
      <c r="N33" s="6">
        <f t="shared" si="5"/>
        <v>63.63636363636363</v>
      </c>
      <c r="O33" s="2">
        <f t="shared" si="7"/>
        <v>250</v>
      </c>
      <c r="P33" s="3">
        <f t="shared" si="6"/>
        <v>57.47126436781609</v>
      </c>
      <c r="Q33" s="3">
        <v>62.33480176211453</v>
      </c>
    </row>
    <row r="34" spans="1:17" ht="18.75" customHeight="1">
      <c r="A34" s="40"/>
      <c r="B34" s="2" t="s">
        <v>22</v>
      </c>
      <c r="C34" s="11">
        <v>2</v>
      </c>
      <c r="D34" s="6">
        <f t="shared" si="0"/>
        <v>2.73972602739726</v>
      </c>
      <c r="E34" s="11">
        <v>1</v>
      </c>
      <c r="F34" s="6">
        <f t="shared" si="1"/>
        <v>1.3157894736842104</v>
      </c>
      <c r="G34" s="11">
        <v>0</v>
      </c>
      <c r="H34" s="6">
        <f t="shared" si="2"/>
        <v>0</v>
      </c>
      <c r="I34" s="11">
        <v>0</v>
      </c>
      <c r="J34" s="6">
        <f t="shared" si="3"/>
        <v>0</v>
      </c>
      <c r="K34" s="11">
        <v>3</v>
      </c>
      <c r="L34" s="6">
        <f t="shared" si="4"/>
        <v>4.285714285714286</v>
      </c>
      <c r="M34" s="11">
        <v>8</v>
      </c>
      <c r="N34" s="6">
        <f t="shared" si="5"/>
        <v>10.38961038961039</v>
      </c>
      <c r="O34" s="2">
        <f t="shared" si="7"/>
        <v>14</v>
      </c>
      <c r="P34" s="3">
        <f t="shared" si="6"/>
        <v>3.218390804597701</v>
      </c>
      <c r="Q34" s="3">
        <v>13.43612334801762</v>
      </c>
    </row>
    <row r="35" spans="1:17" ht="18.75" customHeight="1">
      <c r="A35" s="40"/>
      <c r="B35" s="2" t="s">
        <v>23</v>
      </c>
      <c r="C35" s="11">
        <v>0</v>
      </c>
      <c r="D35" s="6">
        <f t="shared" si="0"/>
        <v>0</v>
      </c>
      <c r="E35" s="11">
        <v>0</v>
      </c>
      <c r="F35" s="6">
        <f t="shared" si="1"/>
        <v>0</v>
      </c>
      <c r="G35" s="11">
        <v>0</v>
      </c>
      <c r="H35" s="6">
        <f t="shared" si="2"/>
        <v>0</v>
      </c>
      <c r="I35" s="11">
        <v>0</v>
      </c>
      <c r="J35" s="6">
        <f t="shared" si="3"/>
        <v>0</v>
      </c>
      <c r="K35" s="11">
        <v>1</v>
      </c>
      <c r="L35" s="6">
        <f t="shared" si="4"/>
        <v>1.4285714285714286</v>
      </c>
      <c r="M35" s="11">
        <v>1</v>
      </c>
      <c r="N35" s="6">
        <f t="shared" si="5"/>
        <v>1.2987012987012987</v>
      </c>
      <c r="O35" s="2">
        <f t="shared" si="7"/>
        <v>2</v>
      </c>
      <c r="P35" s="3">
        <f t="shared" si="6"/>
        <v>0.45977011494252873</v>
      </c>
      <c r="Q35" s="3">
        <v>1.762114537444934</v>
      </c>
    </row>
    <row r="36" spans="1:17" ht="18.75" customHeight="1">
      <c r="A36" s="40">
        <v>9</v>
      </c>
      <c r="B36" s="2" t="s">
        <v>20</v>
      </c>
      <c r="C36" s="11">
        <v>29</v>
      </c>
      <c r="D36" s="6">
        <f t="shared" si="0"/>
        <v>39.726027397260275</v>
      </c>
      <c r="E36" s="11">
        <v>22</v>
      </c>
      <c r="F36" s="6">
        <f t="shared" si="1"/>
        <v>28.947368421052634</v>
      </c>
      <c r="G36" s="11">
        <v>20</v>
      </c>
      <c r="H36" s="6">
        <f t="shared" si="2"/>
        <v>27.027027027027028</v>
      </c>
      <c r="I36" s="11">
        <v>16</v>
      </c>
      <c r="J36" s="6">
        <f t="shared" si="3"/>
        <v>24.615384615384617</v>
      </c>
      <c r="K36" s="11">
        <v>12</v>
      </c>
      <c r="L36" s="6">
        <f t="shared" si="4"/>
        <v>17.142857142857142</v>
      </c>
      <c r="M36" s="11">
        <v>13</v>
      </c>
      <c r="N36" s="6">
        <f t="shared" si="5"/>
        <v>16.883116883116884</v>
      </c>
      <c r="O36" s="2">
        <f t="shared" si="7"/>
        <v>112</v>
      </c>
      <c r="P36" s="3">
        <f t="shared" si="6"/>
        <v>25.74712643678161</v>
      </c>
      <c r="Q36" s="3">
        <v>16.519823788546255</v>
      </c>
    </row>
    <row r="37" spans="1:17" ht="18.75" customHeight="1">
      <c r="A37" s="40"/>
      <c r="B37" s="2" t="s">
        <v>21</v>
      </c>
      <c r="C37" s="11">
        <v>41</v>
      </c>
      <c r="D37" s="6">
        <f t="shared" si="0"/>
        <v>56.16438356164384</v>
      </c>
      <c r="E37" s="11">
        <v>47</v>
      </c>
      <c r="F37" s="6">
        <f t="shared" si="1"/>
        <v>61.8421052631579</v>
      </c>
      <c r="G37" s="11">
        <v>51</v>
      </c>
      <c r="H37" s="6">
        <f t="shared" si="2"/>
        <v>68.91891891891892</v>
      </c>
      <c r="I37" s="11">
        <v>43</v>
      </c>
      <c r="J37" s="6">
        <f t="shared" si="3"/>
        <v>66.15384615384615</v>
      </c>
      <c r="K37" s="11">
        <v>55</v>
      </c>
      <c r="L37" s="6">
        <f t="shared" si="4"/>
        <v>78.57142857142857</v>
      </c>
      <c r="M37" s="11">
        <v>56</v>
      </c>
      <c r="N37" s="6">
        <f t="shared" si="5"/>
        <v>72.72727272727273</v>
      </c>
      <c r="O37" s="2">
        <f t="shared" si="7"/>
        <v>293</v>
      </c>
      <c r="P37" s="3">
        <f t="shared" si="6"/>
        <v>67.35632183908045</v>
      </c>
      <c r="Q37" s="3">
        <v>70.70484581497797</v>
      </c>
    </row>
    <row r="38" spans="1:17" ht="18.75" customHeight="1">
      <c r="A38" s="40"/>
      <c r="B38" s="2" t="s">
        <v>22</v>
      </c>
      <c r="C38" s="11">
        <v>3</v>
      </c>
      <c r="D38" s="6">
        <f t="shared" si="0"/>
        <v>4.10958904109589</v>
      </c>
      <c r="E38" s="11">
        <v>7</v>
      </c>
      <c r="F38" s="6">
        <f t="shared" si="1"/>
        <v>9.210526315789473</v>
      </c>
      <c r="G38" s="11">
        <v>2</v>
      </c>
      <c r="H38" s="6">
        <f t="shared" si="2"/>
        <v>2.7027027027027026</v>
      </c>
      <c r="I38" s="11">
        <v>6</v>
      </c>
      <c r="J38" s="6">
        <f t="shared" si="3"/>
        <v>9.230769230769232</v>
      </c>
      <c r="K38" s="11">
        <v>3</v>
      </c>
      <c r="L38" s="6">
        <f t="shared" si="4"/>
        <v>4.285714285714286</v>
      </c>
      <c r="M38" s="11">
        <v>8</v>
      </c>
      <c r="N38" s="6">
        <f t="shared" si="5"/>
        <v>10.38961038961039</v>
      </c>
      <c r="O38" s="2">
        <f t="shared" si="7"/>
        <v>29</v>
      </c>
      <c r="P38" s="3">
        <f t="shared" si="6"/>
        <v>6.666666666666667</v>
      </c>
      <c r="Q38" s="3">
        <v>11.013215859030836</v>
      </c>
    </row>
    <row r="39" spans="1:17" ht="18.75" customHeight="1">
      <c r="A39" s="40"/>
      <c r="B39" s="2" t="s">
        <v>23</v>
      </c>
      <c r="C39" s="11">
        <v>0</v>
      </c>
      <c r="D39" s="6">
        <f t="shared" si="0"/>
        <v>0</v>
      </c>
      <c r="E39" s="11">
        <v>0</v>
      </c>
      <c r="F39" s="6">
        <f t="shared" si="1"/>
        <v>0</v>
      </c>
      <c r="G39" s="11">
        <v>1</v>
      </c>
      <c r="H39" s="6">
        <f t="shared" si="2"/>
        <v>1.3513513513513513</v>
      </c>
      <c r="I39" s="11">
        <v>0</v>
      </c>
      <c r="J39" s="6">
        <f t="shared" si="3"/>
        <v>0</v>
      </c>
      <c r="K39" s="11">
        <v>0</v>
      </c>
      <c r="L39" s="6">
        <f t="shared" si="4"/>
        <v>0</v>
      </c>
      <c r="M39" s="11">
        <v>0</v>
      </c>
      <c r="N39" s="6">
        <f t="shared" si="5"/>
        <v>0</v>
      </c>
      <c r="O39" s="2">
        <f t="shared" si="7"/>
        <v>1</v>
      </c>
      <c r="P39" s="3">
        <f t="shared" si="6"/>
        <v>0.22988505747126436</v>
      </c>
      <c r="Q39" s="3">
        <v>1.5418502202643172</v>
      </c>
    </row>
    <row r="40" spans="1:17" ht="18.75" customHeight="1">
      <c r="A40" s="40">
        <v>10</v>
      </c>
      <c r="B40" s="2" t="s">
        <v>20</v>
      </c>
      <c r="C40" s="11">
        <v>29</v>
      </c>
      <c r="D40" s="6">
        <f t="shared" si="0"/>
        <v>39.726027397260275</v>
      </c>
      <c r="E40" s="11">
        <v>30</v>
      </c>
      <c r="F40" s="6">
        <f t="shared" si="1"/>
        <v>39.473684210526315</v>
      </c>
      <c r="G40" s="11">
        <v>36</v>
      </c>
      <c r="H40" s="6">
        <f t="shared" si="2"/>
        <v>48.64864864864865</v>
      </c>
      <c r="I40" s="11">
        <v>26</v>
      </c>
      <c r="J40" s="6">
        <f t="shared" si="3"/>
        <v>40</v>
      </c>
      <c r="K40" s="11">
        <v>18</v>
      </c>
      <c r="L40" s="6">
        <f t="shared" si="4"/>
        <v>25.71428571428571</v>
      </c>
      <c r="M40" s="11">
        <v>32</v>
      </c>
      <c r="N40" s="6">
        <f t="shared" si="5"/>
        <v>41.55844155844156</v>
      </c>
      <c r="O40" s="2">
        <f t="shared" si="7"/>
        <v>171</v>
      </c>
      <c r="P40" s="3">
        <f t="shared" si="6"/>
        <v>39.310344827586206</v>
      </c>
      <c r="Q40" s="3">
        <v>34.58149779735683</v>
      </c>
    </row>
    <row r="41" spans="1:17" ht="18.75" customHeight="1">
      <c r="A41" s="40"/>
      <c r="B41" s="2" t="s">
        <v>21</v>
      </c>
      <c r="C41" s="11">
        <v>43</v>
      </c>
      <c r="D41" s="6">
        <f t="shared" si="0"/>
        <v>58.9041095890411</v>
      </c>
      <c r="E41" s="11">
        <v>43</v>
      </c>
      <c r="F41" s="6">
        <f t="shared" si="1"/>
        <v>56.57894736842105</v>
      </c>
      <c r="G41" s="11">
        <v>37</v>
      </c>
      <c r="H41" s="6">
        <f t="shared" si="2"/>
        <v>50</v>
      </c>
      <c r="I41" s="11">
        <v>38</v>
      </c>
      <c r="J41" s="6">
        <f t="shared" si="3"/>
        <v>58.46153846153847</v>
      </c>
      <c r="K41" s="11">
        <v>49</v>
      </c>
      <c r="L41" s="6">
        <f t="shared" si="4"/>
        <v>70</v>
      </c>
      <c r="M41" s="11">
        <v>43</v>
      </c>
      <c r="N41" s="6">
        <f t="shared" si="5"/>
        <v>55.84415584415584</v>
      </c>
      <c r="O41" s="2">
        <f t="shared" si="7"/>
        <v>253</v>
      </c>
      <c r="P41" s="3">
        <f t="shared" si="6"/>
        <v>58.160919540229884</v>
      </c>
      <c r="Q41" s="3">
        <v>64.31718061674009</v>
      </c>
    </row>
    <row r="42" spans="1:17" ht="18.75" customHeight="1">
      <c r="A42" s="40"/>
      <c r="B42" s="2" t="s">
        <v>22</v>
      </c>
      <c r="C42" s="11">
        <v>1</v>
      </c>
      <c r="D42" s="6">
        <f t="shared" si="0"/>
        <v>1.36986301369863</v>
      </c>
      <c r="E42" s="11">
        <v>3</v>
      </c>
      <c r="F42" s="6">
        <f t="shared" si="1"/>
        <v>3.9473684210526314</v>
      </c>
      <c r="G42" s="11">
        <v>1</v>
      </c>
      <c r="H42" s="6">
        <f t="shared" si="2"/>
        <v>1.3513513513513513</v>
      </c>
      <c r="I42" s="11">
        <v>1</v>
      </c>
      <c r="J42" s="6">
        <f t="shared" si="3"/>
        <v>1.5384615384615385</v>
      </c>
      <c r="K42" s="11">
        <v>3</v>
      </c>
      <c r="L42" s="6">
        <f t="shared" si="4"/>
        <v>4.285714285714286</v>
      </c>
      <c r="M42" s="11">
        <v>2</v>
      </c>
      <c r="N42" s="6">
        <f t="shared" si="5"/>
        <v>2.5974025974025974</v>
      </c>
      <c r="O42" s="2">
        <f t="shared" si="7"/>
        <v>11</v>
      </c>
      <c r="P42" s="3">
        <f t="shared" si="6"/>
        <v>2.528735632183908</v>
      </c>
      <c r="Q42" s="3">
        <v>0.881057268722467</v>
      </c>
    </row>
    <row r="43" spans="1:17" ht="18.75" customHeight="1">
      <c r="A43" s="40"/>
      <c r="B43" s="2" t="s">
        <v>23</v>
      </c>
      <c r="C43" s="11">
        <v>0</v>
      </c>
      <c r="D43" s="6">
        <f t="shared" si="0"/>
        <v>0</v>
      </c>
      <c r="E43" s="11">
        <v>0</v>
      </c>
      <c r="F43" s="6">
        <f t="shared" si="1"/>
        <v>0</v>
      </c>
      <c r="G43" s="11">
        <v>0</v>
      </c>
      <c r="H43" s="6">
        <f t="shared" si="2"/>
        <v>0</v>
      </c>
      <c r="I43" s="11">
        <v>0</v>
      </c>
      <c r="J43" s="6">
        <f t="shared" si="3"/>
        <v>0</v>
      </c>
      <c r="K43" s="11">
        <v>0</v>
      </c>
      <c r="L43" s="6">
        <f t="shared" si="4"/>
        <v>0</v>
      </c>
      <c r="M43" s="11">
        <v>0</v>
      </c>
      <c r="N43" s="6">
        <f t="shared" si="5"/>
        <v>0</v>
      </c>
      <c r="O43" s="2">
        <f t="shared" si="7"/>
        <v>0</v>
      </c>
      <c r="P43" s="3">
        <f t="shared" si="6"/>
        <v>0</v>
      </c>
      <c r="Q43" s="3">
        <v>0</v>
      </c>
    </row>
    <row r="44" spans="1:17" ht="18.75" customHeight="1">
      <c r="A44" s="40">
        <v>11</v>
      </c>
      <c r="B44" s="2" t="s">
        <v>20</v>
      </c>
      <c r="C44" s="11">
        <v>23</v>
      </c>
      <c r="D44" s="6">
        <f t="shared" si="0"/>
        <v>31.506849315068493</v>
      </c>
      <c r="E44" s="11">
        <v>27</v>
      </c>
      <c r="F44" s="6">
        <f t="shared" si="1"/>
        <v>35.526315789473685</v>
      </c>
      <c r="G44" s="11">
        <v>29</v>
      </c>
      <c r="H44" s="6">
        <f t="shared" si="2"/>
        <v>39.189189189189186</v>
      </c>
      <c r="I44" s="11">
        <v>11</v>
      </c>
      <c r="J44" s="6">
        <f t="shared" si="3"/>
        <v>16.923076923076923</v>
      </c>
      <c r="K44" s="11">
        <v>19</v>
      </c>
      <c r="L44" s="6">
        <f t="shared" si="4"/>
        <v>27.142857142857142</v>
      </c>
      <c r="M44" s="11">
        <v>25</v>
      </c>
      <c r="N44" s="6">
        <f t="shared" si="5"/>
        <v>32.467532467532465</v>
      </c>
      <c r="O44" s="2">
        <f t="shared" si="7"/>
        <v>134</v>
      </c>
      <c r="P44" s="3">
        <f t="shared" si="6"/>
        <v>30.804597701149426</v>
      </c>
      <c r="Q44" s="3">
        <v>32.158590308370044</v>
      </c>
    </row>
    <row r="45" spans="1:17" ht="18.75" customHeight="1">
      <c r="A45" s="40"/>
      <c r="B45" s="2" t="s">
        <v>21</v>
      </c>
      <c r="C45" s="11">
        <v>49</v>
      </c>
      <c r="D45" s="6">
        <f t="shared" si="0"/>
        <v>67.12328767123287</v>
      </c>
      <c r="E45" s="11">
        <v>46</v>
      </c>
      <c r="F45" s="6">
        <f t="shared" si="1"/>
        <v>60.526315789473685</v>
      </c>
      <c r="G45" s="11">
        <v>40</v>
      </c>
      <c r="H45" s="6">
        <f t="shared" si="2"/>
        <v>54.054054054054056</v>
      </c>
      <c r="I45" s="11">
        <v>54</v>
      </c>
      <c r="J45" s="6">
        <f t="shared" si="3"/>
        <v>83.07692307692308</v>
      </c>
      <c r="K45" s="11">
        <v>51</v>
      </c>
      <c r="L45" s="6">
        <f t="shared" si="4"/>
        <v>72.85714285714285</v>
      </c>
      <c r="M45" s="11">
        <v>48</v>
      </c>
      <c r="N45" s="6">
        <f t="shared" si="5"/>
        <v>62.33766233766234</v>
      </c>
      <c r="O45" s="2">
        <f t="shared" si="7"/>
        <v>288</v>
      </c>
      <c r="P45" s="3">
        <f t="shared" si="6"/>
        <v>66.20689655172414</v>
      </c>
      <c r="Q45" s="3">
        <v>63.436123348017624</v>
      </c>
    </row>
    <row r="46" spans="1:17" ht="18.75" customHeight="1">
      <c r="A46" s="40"/>
      <c r="B46" s="2" t="s">
        <v>22</v>
      </c>
      <c r="C46" s="11">
        <v>1</v>
      </c>
      <c r="D46" s="6">
        <f t="shared" si="0"/>
        <v>1.36986301369863</v>
      </c>
      <c r="E46" s="11">
        <v>3</v>
      </c>
      <c r="F46" s="6">
        <f t="shared" si="1"/>
        <v>3.9473684210526314</v>
      </c>
      <c r="G46" s="11">
        <v>5</v>
      </c>
      <c r="H46" s="6">
        <f t="shared" si="2"/>
        <v>6.756756756756757</v>
      </c>
      <c r="I46" s="11">
        <v>0</v>
      </c>
      <c r="J46" s="6">
        <f t="shared" si="3"/>
        <v>0</v>
      </c>
      <c r="K46" s="11">
        <v>0</v>
      </c>
      <c r="L46" s="6">
        <f t="shared" si="4"/>
        <v>0</v>
      </c>
      <c r="M46" s="11">
        <v>4</v>
      </c>
      <c r="N46" s="6">
        <f t="shared" si="5"/>
        <v>5.194805194805195</v>
      </c>
      <c r="O46" s="2">
        <f t="shared" si="7"/>
        <v>13</v>
      </c>
      <c r="P46" s="3">
        <f t="shared" si="6"/>
        <v>2.9885057471264367</v>
      </c>
      <c r="Q46" s="3">
        <v>3.7444933920704844</v>
      </c>
    </row>
    <row r="47" spans="1:17" ht="18.75" customHeight="1">
      <c r="A47" s="40"/>
      <c r="B47" s="2" t="s">
        <v>23</v>
      </c>
      <c r="C47" s="11">
        <v>0</v>
      </c>
      <c r="D47" s="6">
        <f t="shared" si="0"/>
        <v>0</v>
      </c>
      <c r="E47" s="11">
        <v>0</v>
      </c>
      <c r="F47" s="6">
        <f t="shared" si="1"/>
        <v>0</v>
      </c>
      <c r="G47" s="11">
        <v>0</v>
      </c>
      <c r="H47" s="6">
        <f t="shared" si="2"/>
        <v>0</v>
      </c>
      <c r="I47" s="11">
        <v>0</v>
      </c>
      <c r="J47" s="6">
        <f t="shared" si="3"/>
        <v>0</v>
      </c>
      <c r="K47" s="11">
        <v>0</v>
      </c>
      <c r="L47" s="6">
        <f t="shared" si="4"/>
        <v>0</v>
      </c>
      <c r="M47" s="11">
        <v>0</v>
      </c>
      <c r="N47" s="6">
        <f t="shared" si="5"/>
        <v>0</v>
      </c>
      <c r="O47" s="2">
        <f t="shared" si="7"/>
        <v>0</v>
      </c>
      <c r="P47" s="3">
        <f t="shared" si="6"/>
        <v>0</v>
      </c>
      <c r="Q47" s="3">
        <v>0.4405286343612335</v>
      </c>
    </row>
    <row r="48" spans="1:17" ht="18.75" customHeight="1">
      <c r="A48" s="40">
        <v>12</v>
      </c>
      <c r="B48" s="2" t="s">
        <v>20</v>
      </c>
      <c r="C48" s="11">
        <v>36</v>
      </c>
      <c r="D48" s="6">
        <f t="shared" si="0"/>
        <v>49.31506849315068</v>
      </c>
      <c r="E48" s="11">
        <v>30</v>
      </c>
      <c r="F48" s="6">
        <f t="shared" si="1"/>
        <v>39.473684210526315</v>
      </c>
      <c r="G48" s="11">
        <v>31</v>
      </c>
      <c r="H48" s="6">
        <f t="shared" si="2"/>
        <v>41.891891891891895</v>
      </c>
      <c r="I48" s="11">
        <v>33</v>
      </c>
      <c r="J48" s="6">
        <f t="shared" si="3"/>
        <v>50.76923076923077</v>
      </c>
      <c r="K48" s="11">
        <v>22</v>
      </c>
      <c r="L48" s="6">
        <f t="shared" si="4"/>
        <v>31.428571428571427</v>
      </c>
      <c r="M48" s="11">
        <v>27</v>
      </c>
      <c r="N48" s="6">
        <f t="shared" si="5"/>
        <v>35.064935064935064</v>
      </c>
      <c r="O48" s="2">
        <f t="shared" si="7"/>
        <v>179</v>
      </c>
      <c r="P48" s="3">
        <f t="shared" si="6"/>
        <v>41.14942528735632</v>
      </c>
      <c r="Q48" s="3">
        <v>32.819383259911895</v>
      </c>
    </row>
    <row r="49" spans="1:17" ht="18.75" customHeight="1">
      <c r="A49" s="40"/>
      <c r="B49" s="2" t="s">
        <v>21</v>
      </c>
      <c r="C49" s="11">
        <v>34</v>
      </c>
      <c r="D49" s="6">
        <f t="shared" si="0"/>
        <v>46.57534246575342</v>
      </c>
      <c r="E49" s="11">
        <v>42</v>
      </c>
      <c r="F49" s="6">
        <f t="shared" si="1"/>
        <v>55.26315789473685</v>
      </c>
      <c r="G49" s="11">
        <v>41</v>
      </c>
      <c r="H49" s="6">
        <f t="shared" si="2"/>
        <v>55.4054054054054</v>
      </c>
      <c r="I49" s="11">
        <v>29</v>
      </c>
      <c r="J49" s="6">
        <f t="shared" si="3"/>
        <v>44.61538461538462</v>
      </c>
      <c r="K49" s="11">
        <v>43</v>
      </c>
      <c r="L49" s="6">
        <f t="shared" si="4"/>
        <v>61.42857142857143</v>
      </c>
      <c r="M49" s="11">
        <v>44</v>
      </c>
      <c r="N49" s="6">
        <f t="shared" si="5"/>
        <v>57.14285714285714</v>
      </c>
      <c r="O49" s="2">
        <f t="shared" si="7"/>
        <v>233</v>
      </c>
      <c r="P49" s="3">
        <f t="shared" si="6"/>
        <v>53.5632183908046</v>
      </c>
      <c r="Q49" s="3">
        <v>60.57268722466961</v>
      </c>
    </row>
    <row r="50" spans="1:17" ht="18.75" customHeight="1">
      <c r="A50" s="40"/>
      <c r="B50" s="2" t="s">
        <v>22</v>
      </c>
      <c r="C50" s="11">
        <v>3</v>
      </c>
      <c r="D50" s="6">
        <f t="shared" si="0"/>
        <v>4.10958904109589</v>
      </c>
      <c r="E50" s="11">
        <v>4</v>
      </c>
      <c r="F50" s="6">
        <f t="shared" si="1"/>
        <v>5.263157894736842</v>
      </c>
      <c r="G50" s="11">
        <v>2</v>
      </c>
      <c r="H50" s="6">
        <f t="shared" si="2"/>
        <v>2.7027027027027026</v>
      </c>
      <c r="I50" s="11">
        <v>3</v>
      </c>
      <c r="J50" s="6">
        <f t="shared" si="3"/>
        <v>4.615384615384616</v>
      </c>
      <c r="K50" s="11">
        <v>5</v>
      </c>
      <c r="L50" s="6">
        <f t="shared" si="4"/>
        <v>7.142857142857142</v>
      </c>
      <c r="M50" s="11">
        <v>4</v>
      </c>
      <c r="N50" s="6">
        <f t="shared" si="5"/>
        <v>5.194805194805195</v>
      </c>
      <c r="O50" s="2">
        <f t="shared" si="7"/>
        <v>21</v>
      </c>
      <c r="P50" s="3">
        <f t="shared" si="6"/>
        <v>4.827586206896552</v>
      </c>
      <c r="Q50" s="3">
        <v>6.167400881057269</v>
      </c>
    </row>
    <row r="51" spans="1:17" ht="18.75" customHeight="1">
      <c r="A51" s="40"/>
      <c r="B51" s="2" t="s">
        <v>23</v>
      </c>
      <c r="C51" s="11">
        <v>0</v>
      </c>
      <c r="D51" s="6">
        <f t="shared" si="0"/>
        <v>0</v>
      </c>
      <c r="E51" s="11">
        <v>0</v>
      </c>
      <c r="F51" s="6">
        <f t="shared" si="1"/>
        <v>0</v>
      </c>
      <c r="G51" s="11">
        <v>0</v>
      </c>
      <c r="H51" s="6">
        <f t="shared" si="2"/>
        <v>0</v>
      </c>
      <c r="I51" s="11">
        <v>0</v>
      </c>
      <c r="J51" s="6">
        <f t="shared" si="3"/>
        <v>0</v>
      </c>
      <c r="K51" s="11">
        <v>0</v>
      </c>
      <c r="L51" s="6">
        <f t="shared" si="4"/>
        <v>0</v>
      </c>
      <c r="M51" s="11">
        <v>2</v>
      </c>
      <c r="N51" s="6">
        <f t="shared" si="5"/>
        <v>2.5974025974025974</v>
      </c>
      <c r="O51" s="2">
        <f t="shared" si="7"/>
        <v>2</v>
      </c>
      <c r="P51" s="3">
        <f t="shared" si="6"/>
        <v>0.45977011494252873</v>
      </c>
      <c r="Q51" s="3">
        <v>0.4405286343612335</v>
      </c>
    </row>
    <row r="52" spans="1:17" ht="18.75" customHeight="1">
      <c r="A52" s="40">
        <v>13</v>
      </c>
      <c r="B52" s="2" t="s">
        <v>20</v>
      </c>
      <c r="C52" s="11">
        <v>19</v>
      </c>
      <c r="D52" s="6">
        <f t="shared" si="0"/>
        <v>26.027397260273972</v>
      </c>
      <c r="E52" s="11">
        <v>11</v>
      </c>
      <c r="F52" s="6">
        <f t="shared" si="1"/>
        <v>14.473684210526317</v>
      </c>
      <c r="G52" s="11">
        <v>12</v>
      </c>
      <c r="H52" s="6">
        <f t="shared" si="2"/>
        <v>16.216216216216218</v>
      </c>
      <c r="I52" s="11">
        <v>9</v>
      </c>
      <c r="J52" s="6">
        <f t="shared" si="3"/>
        <v>13.846153846153847</v>
      </c>
      <c r="K52" s="11">
        <v>11</v>
      </c>
      <c r="L52" s="6">
        <f t="shared" si="4"/>
        <v>15.714285714285714</v>
      </c>
      <c r="M52" s="11">
        <v>8</v>
      </c>
      <c r="N52" s="6">
        <f t="shared" si="5"/>
        <v>10.38961038961039</v>
      </c>
      <c r="O52" s="2">
        <f t="shared" si="7"/>
        <v>70</v>
      </c>
      <c r="P52" s="9">
        <f t="shared" si="6"/>
        <v>16.091954022988507</v>
      </c>
      <c r="Q52" s="3">
        <v>13.215859030837004</v>
      </c>
    </row>
    <row r="53" spans="1:25" ht="18.75" customHeight="1">
      <c r="A53" s="40"/>
      <c r="B53" s="2" t="s">
        <v>21</v>
      </c>
      <c r="C53" s="11">
        <v>40</v>
      </c>
      <c r="D53" s="6">
        <f t="shared" si="0"/>
        <v>54.794520547945204</v>
      </c>
      <c r="E53" s="11">
        <v>55</v>
      </c>
      <c r="F53" s="6">
        <f t="shared" si="1"/>
        <v>72.36842105263158</v>
      </c>
      <c r="G53" s="11">
        <v>46</v>
      </c>
      <c r="H53" s="6">
        <f t="shared" si="2"/>
        <v>62.16216216216216</v>
      </c>
      <c r="I53" s="11">
        <v>50</v>
      </c>
      <c r="J53" s="6">
        <f t="shared" si="3"/>
        <v>76.92307692307693</v>
      </c>
      <c r="K53" s="11">
        <v>48</v>
      </c>
      <c r="L53" s="6">
        <f t="shared" si="4"/>
        <v>68.57142857142857</v>
      </c>
      <c r="M53" s="11">
        <v>59</v>
      </c>
      <c r="N53" s="6">
        <f t="shared" si="5"/>
        <v>76.62337662337663</v>
      </c>
      <c r="O53" s="2">
        <f t="shared" si="7"/>
        <v>298</v>
      </c>
      <c r="P53" s="3">
        <f t="shared" si="6"/>
        <v>68.50574712643677</v>
      </c>
      <c r="Q53" s="3">
        <v>72.4669603524229</v>
      </c>
      <c r="Y53" s="1" t="s">
        <v>36</v>
      </c>
    </row>
    <row r="54" spans="1:17" ht="18.75" customHeight="1">
      <c r="A54" s="40"/>
      <c r="B54" s="2" t="s">
        <v>22</v>
      </c>
      <c r="C54" s="11">
        <v>13</v>
      </c>
      <c r="D54" s="6">
        <f t="shared" si="0"/>
        <v>17.80821917808219</v>
      </c>
      <c r="E54" s="11">
        <v>7</v>
      </c>
      <c r="F54" s="6">
        <f t="shared" si="1"/>
        <v>9.210526315789473</v>
      </c>
      <c r="G54" s="11">
        <v>14</v>
      </c>
      <c r="H54" s="6">
        <f t="shared" si="2"/>
        <v>18.91891891891892</v>
      </c>
      <c r="I54" s="11">
        <v>6</v>
      </c>
      <c r="J54" s="6">
        <f t="shared" si="3"/>
        <v>9.230769230769232</v>
      </c>
      <c r="K54" s="11">
        <v>11</v>
      </c>
      <c r="L54" s="6">
        <f t="shared" si="4"/>
        <v>15.714285714285714</v>
      </c>
      <c r="M54" s="11">
        <v>10</v>
      </c>
      <c r="N54" s="6">
        <f t="shared" si="5"/>
        <v>12.987012987012985</v>
      </c>
      <c r="O54" s="2">
        <f t="shared" si="7"/>
        <v>61</v>
      </c>
      <c r="P54" s="3">
        <f t="shared" si="6"/>
        <v>14.022988505747128</v>
      </c>
      <c r="Q54" s="3">
        <v>13.43612334801762</v>
      </c>
    </row>
    <row r="55" spans="1:17" ht="18.75" customHeight="1">
      <c r="A55" s="40"/>
      <c r="B55" s="2" t="s">
        <v>23</v>
      </c>
      <c r="C55" s="11">
        <v>1</v>
      </c>
      <c r="D55" s="6">
        <f t="shared" si="0"/>
        <v>1.36986301369863</v>
      </c>
      <c r="E55" s="11">
        <v>3</v>
      </c>
      <c r="F55" s="6">
        <f t="shared" si="1"/>
        <v>3.9473684210526314</v>
      </c>
      <c r="G55" s="11">
        <v>2</v>
      </c>
      <c r="H55" s="6">
        <f t="shared" si="2"/>
        <v>2.7027027027027026</v>
      </c>
      <c r="I55" s="11">
        <v>0</v>
      </c>
      <c r="J55" s="6">
        <f t="shared" si="3"/>
        <v>0</v>
      </c>
      <c r="K55" s="11">
        <v>0</v>
      </c>
      <c r="L55" s="6">
        <f t="shared" si="4"/>
        <v>0</v>
      </c>
      <c r="M55" s="11">
        <v>0</v>
      </c>
      <c r="N55" s="6">
        <f t="shared" si="5"/>
        <v>0</v>
      </c>
      <c r="O55" s="2">
        <f t="shared" si="7"/>
        <v>6</v>
      </c>
      <c r="P55" s="3">
        <f t="shared" si="6"/>
        <v>1.3793103448275863</v>
      </c>
      <c r="Q55" s="3">
        <v>0.6607929515418502</v>
      </c>
    </row>
    <row r="56" spans="1:17" ht="18.75" customHeight="1">
      <c r="A56" s="40">
        <v>14</v>
      </c>
      <c r="B56" s="2" t="s">
        <v>20</v>
      </c>
      <c r="C56" s="11">
        <v>23</v>
      </c>
      <c r="D56" s="6">
        <f t="shared" si="0"/>
        <v>31.506849315068493</v>
      </c>
      <c r="E56" s="11">
        <v>18</v>
      </c>
      <c r="F56" s="6">
        <f t="shared" si="1"/>
        <v>23.684210526315788</v>
      </c>
      <c r="G56" s="11">
        <v>23</v>
      </c>
      <c r="H56" s="6">
        <f t="shared" si="2"/>
        <v>31.08108108108108</v>
      </c>
      <c r="I56" s="11">
        <v>12</v>
      </c>
      <c r="J56" s="6">
        <f t="shared" si="3"/>
        <v>18.461538461538463</v>
      </c>
      <c r="K56" s="11">
        <v>14</v>
      </c>
      <c r="L56" s="6">
        <f t="shared" si="4"/>
        <v>20</v>
      </c>
      <c r="M56" s="11">
        <v>20</v>
      </c>
      <c r="N56" s="6">
        <f t="shared" si="5"/>
        <v>25.97402597402597</v>
      </c>
      <c r="O56" s="2">
        <f t="shared" si="7"/>
        <v>110</v>
      </c>
      <c r="P56" s="9">
        <f t="shared" si="6"/>
        <v>25.287356321839084</v>
      </c>
      <c r="Q56" s="3">
        <v>17.400881057268723</v>
      </c>
    </row>
    <row r="57" spans="1:17" ht="18.75" customHeight="1">
      <c r="A57" s="40"/>
      <c r="B57" s="2" t="s">
        <v>21</v>
      </c>
      <c r="C57" s="11">
        <v>47</v>
      </c>
      <c r="D57" s="6">
        <f t="shared" si="0"/>
        <v>64.38356164383562</v>
      </c>
      <c r="E57" s="11">
        <v>52</v>
      </c>
      <c r="F57" s="6">
        <f t="shared" si="1"/>
        <v>68.42105263157895</v>
      </c>
      <c r="G57" s="11">
        <v>46</v>
      </c>
      <c r="H57" s="6">
        <f t="shared" si="2"/>
        <v>62.16216216216216</v>
      </c>
      <c r="I57" s="11">
        <v>50</v>
      </c>
      <c r="J57" s="6">
        <f t="shared" si="3"/>
        <v>76.92307692307693</v>
      </c>
      <c r="K57" s="11">
        <v>54</v>
      </c>
      <c r="L57" s="6">
        <f t="shared" si="4"/>
        <v>77.14285714285715</v>
      </c>
      <c r="M57" s="11">
        <v>51</v>
      </c>
      <c r="N57" s="6">
        <f t="shared" si="5"/>
        <v>66.23376623376623</v>
      </c>
      <c r="O57" s="2">
        <f t="shared" si="7"/>
        <v>300</v>
      </c>
      <c r="P57" s="3">
        <f t="shared" si="6"/>
        <v>68.96551724137932</v>
      </c>
      <c r="Q57" s="3">
        <v>76.431718061674</v>
      </c>
    </row>
    <row r="58" spans="1:17" ht="18.75" customHeight="1">
      <c r="A58" s="40"/>
      <c r="B58" s="2" t="s">
        <v>22</v>
      </c>
      <c r="C58" s="11">
        <v>3</v>
      </c>
      <c r="D58" s="6">
        <f t="shared" si="0"/>
        <v>4.10958904109589</v>
      </c>
      <c r="E58" s="11">
        <v>6</v>
      </c>
      <c r="F58" s="6">
        <f t="shared" si="1"/>
        <v>7.894736842105263</v>
      </c>
      <c r="G58" s="11">
        <v>5</v>
      </c>
      <c r="H58" s="6">
        <f t="shared" si="2"/>
        <v>6.756756756756757</v>
      </c>
      <c r="I58" s="11">
        <v>3</v>
      </c>
      <c r="J58" s="6">
        <f t="shared" si="3"/>
        <v>4.615384615384616</v>
      </c>
      <c r="K58" s="11">
        <v>2</v>
      </c>
      <c r="L58" s="6">
        <f t="shared" si="4"/>
        <v>2.857142857142857</v>
      </c>
      <c r="M58" s="11">
        <v>6</v>
      </c>
      <c r="N58" s="6">
        <f t="shared" si="5"/>
        <v>7.792207792207792</v>
      </c>
      <c r="O58" s="2">
        <f t="shared" si="7"/>
        <v>25</v>
      </c>
      <c r="P58" s="3">
        <f t="shared" si="6"/>
        <v>5.747126436781609</v>
      </c>
      <c r="Q58" s="3">
        <v>5.726872246696035</v>
      </c>
    </row>
    <row r="59" spans="1:17" ht="18.75" customHeight="1">
      <c r="A59" s="40"/>
      <c r="B59" s="2" t="s">
        <v>23</v>
      </c>
      <c r="C59" s="11">
        <v>0</v>
      </c>
      <c r="D59" s="6">
        <f t="shared" si="0"/>
        <v>0</v>
      </c>
      <c r="E59" s="11">
        <v>0</v>
      </c>
      <c r="F59" s="6">
        <f t="shared" si="1"/>
        <v>0</v>
      </c>
      <c r="G59" s="11">
        <v>0</v>
      </c>
      <c r="H59" s="6">
        <f t="shared" si="2"/>
        <v>0</v>
      </c>
      <c r="I59" s="11">
        <v>0</v>
      </c>
      <c r="J59" s="6">
        <f t="shared" si="3"/>
        <v>0</v>
      </c>
      <c r="K59" s="11">
        <v>0</v>
      </c>
      <c r="L59" s="6">
        <f t="shared" si="4"/>
        <v>0</v>
      </c>
      <c r="M59" s="11">
        <v>0</v>
      </c>
      <c r="N59" s="6">
        <f t="shared" si="5"/>
        <v>0</v>
      </c>
      <c r="O59" s="2">
        <f t="shared" si="7"/>
        <v>0</v>
      </c>
      <c r="P59" s="3">
        <f t="shared" si="6"/>
        <v>0</v>
      </c>
      <c r="Q59" s="3">
        <v>0.4405286343612335</v>
      </c>
    </row>
    <row r="60" spans="1:17" ht="18.75" customHeight="1">
      <c r="A60" s="40">
        <v>15</v>
      </c>
      <c r="B60" s="2" t="s">
        <v>20</v>
      </c>
      <c r="C60" s="11">
        <v>34</v>
      </c>
      <c r="D60" s="6">
        <f t="shared" si="0"/>
        <v>46.57534246575342</v>
      </c>
      <c r="E60" s="11">
        <v>29</v>
      </c>
      <c r="F60" s="6">
        <f t="shared" si="1"/>
        <v>38.15789473684211</v>
      </c>
      <c r="G60" s="11">
        <v>25</v>
      </c>
      <c r="H60" s="6">
        <f t="shared" si="2"/>
        <v>33.78378378378378</v>
      </c>
      <c r="I60" s="11">
        <v>27</v>
      </c>
      <c r="J60" s="6">
        <f t="shared" si="3"/>
        <v>41.53846153846154</v>
      </c>
      <c r="K60" s="11">
        <v>24</v>
      </c>
      <c r="L60" s="6">
        <f t="shared" si="4"/>
        <v>34.285714285714285</v>
      </c>
      <c r="M60" s="11">
        <v>26</v>
      </c>
      <c r="N60" s="6">
        <f t="shared" si="5"/>
        <v>33.76623376623377</v>
      </c>
      <c r="O60" s="2">
        <f t="shared" si="7"/>
        <v>165</v>
      </c>
      <c r="P60" s="3">
        <f t="shared" si="6"/>
        <v>37.93103448275862</v>
      </c>
      <c r="Q60" s="3">
        <v>33.259911894273124</v>
      </c>
    </row>
    <row r="61" spans="1:17" ht="18.75" customHeight="1">
      <c r="A61" s="40"/>
      <c r="B61" s="2" t="s">
        <v>21</v>
      </c>
      <c r="C61" s="11">
        <v>38</v>
      </c>
      <c r="D61" s="6">
        <f t="shared" si="0"/>
        <v>52.054794520547944</v>
      </c>
      <c r="E61" s="11">
        <v>38</v>
      </c>
      <c r="F61" s="6">
        <f t="shared" si="1"/>
        <v>50</v>
      </c>
      <c r="G61" s="11">
        <v>44</v>
      </c>
      <c r="H61" s="6">
        <f t="shared" si="2"/>
        <v>59.45945945945946</v>
      </c>
      <c r="I61" s="11">
        <v>33</v>
      </c>
      <c r="J61" s="6">
        <f t="shared" si="3"/>
        <v>50.76923076923077</v>
      </c>
      <c r="K61" s="11">
        <v>43</v>
      </c>
      <c r="L61" s="6">
        <f t="shared" si="4"/>
        <v>61.42857142857143</v>
      </c>
      <c r="M61" s="11">
        <v>46</v>
      </c>
      <c r="N61" s="6">
        <f t="shared" si="5"/>
        <v>59.74025974025974</v>
      </c>
      <c r="O61" s="2">
        <f t="shared" si="7"/>
        <v>242</v>
      </c>
      <c r="P61" s="3">
        <f t="shared" si="6"/>
        <v>55.632183908045974</v>
      </c>
      <c r="Q61" s="3">
        <v>61.013215859030836</v>
      </c>
    </row>
    <row r="62" spans="1:17" ht="18.75" customHeight="1">
      <c r="A62" s="40"/>
      <c r="B62" s="2" t="s">
        <v>22</v>
      </c>
      <c r="C62" s="11">
        <v>0</v>
      </c>
      <c r="D62" s="6">
        <f t="shared" si="0"/>
        <v>0</v>
      </c>
      <c r="E62" s="11">
        <v>9</v>
      </c>
      <c r="F62" s="6">
        <f t="shared" si="1"/>
        <v>11.842105263157894</v>
      </c>
      <c r="G62" s="11">
        <v>4</v>
      </c>
      <c r="H62" s="6">
        <f t="shared" si="2"/>
        <v>5.405405405405405</v>
      </c>
      <c r="I62" s="11">
        <v>4</v>
      </c>
      <c r="J62" s="6">
        <f t="shared" si="3"/>
        <v>6.153846153846154</v>
      </c>
      <c r="K62" s="11">
        <v>3</v>
      </c>
      <c r="L62" s="6">
        <f t="shared" si="4"/>
        <v>4.285714285714286</v>
      </c>
      <c r="M62" s="11">
        <v>5</v>
      </c>
      <c r="N62" s="6">
        <f t="shared" si="5"/>
        <v>6.493506493506493</v>
      </c>
      <c r="O62" s="2">
        <f t="shared" si="7"/>
        <v>25</v>
      </c>
      <c r="P62" s="3">
        <f t="shared" si="6"/>
        <v>5.747126436781609</v>
      </c>
      <c r="Q62" s="3">
        <v>5.286343612334802</v>
      </c>
    </row>
    <row r="63" spans="1:17" ht="18.75" customHeight="1" thickBot="1">
      <c r="A63" s="40"/>
      <c r="B63" s="2" t="s">
        <v>23</v>
      </c>
      <c r="C63" s="11">
        <v>1</v>
      </c>
      <c r="D63" s="6">
        <f t="shared" si="0"/>
        <v>1.36986301369863</v>
      </c>
      <c r="E63" s="11">
        <v>0</v>
      </c>
      <c r="F63" s="6">
        <f t="shared" si="1"/>
        <v>0</v>
      </c>
      <c r="G63" s="11">
        <v>1</v>
      </c>
      <c r="H63" s="6">
        <f t="shared" si="2"/>
        <v>1.3513513513513513</v>
      </c>
      <c r="I63" s="11">
        <v>1</v>
      </c>
      <c r="J63" s="6">
        <f t="shared" si="3"/>
        <v>1.5384615384615385</v>
      </c>
      <c r="K63" s="11">
        <v>0</v>
      </c>
      <c r="L63" s="6">
        <f t="shared" si="4"/>
        <v>0</v>
      </c>
      <c r="M63" s="11">
        <v>0</v>
      </c>
      <c r="N63" s="6">
        <f t="shared" si="5"/>
        <v>0</v>
      </c>
      <c r="O63" s="2">
        <f t="shared" si="7"/>
        <v>3</v>
      </c>
      <c r="P63" s="3">
        <f t="shared" si="6"/>
        <v>0.6896551724137931</v>
      </c>
      <c r="Q63" s="3">
        <v>0.4405286343612335</v>
      </c>
    </row>
    <row r="64" spans="1:17" ht="18.75" customHeight="1">
      <c r="A64" s="40" t="s">
        <v>24</v>
      </c>
      <c r="B64" s="40"/>
      <c r="C64" s="43">
        <v>75</v>
      </c>
      <c r="D64" s="43"/>
      <c r="E64" s="43">
        <v>79</v>
      </c>
      <c r="F64" s="43"/>
      <c r="G64" s="43">
        <v>75</v>
      </c>
      <c r="H64" s="43"/>
      <c r="I64" s="43">
        <v>66</v>
      </c>
      <c r="J64" s="43"/>
      <c r="K64" s="43">
        <v>70</v>
      </c>
      <c r="L64" s="43"/>
      <c r="M64" s="43">
        <v>77</v>
      </c>
      <c r="N64" s="43"/>
      <c r="O64" s="41">
        <f>SUM(C64:N64)</f>
        <v>442</v>
      </c>
      <c r="P64" s="42"/>
      <c r="Q64" s="7"/>
    </row>
    <row r="65" spans="1:17" ht="18.75" customHeight="1">
      <c r="A65" s="40" t="s">
        <v>25</v>
      </c>
      <c r="B65" s="40"/>
      <c r="C65" s="40">
        <v>73</v>
      </c>
      <c r="D65" s="40"/>
      <c r="E65" s="40">
        <f>SUM(E4:E7)</f>
        <v>76</v>
      </c>
      <c r="F65" s="40"/>
      <c r="G65" s="40">
        <f>SUM(G4:G7)</f>
        <v>74</v>
      </c>
      <c r="H65" s="40"/>
      <c r="I65" s="40">
        <v>65</v>
      </c>
      <c r="J65" s="40"/>
      <c r="K65" s="40">
        <f>SUM(K4:K7)</f>
        <v>70</v>
      </c>
      <c r="L65" s="40"/>
      <c r="M65" s="40">
        <f>SUM(M4:M7)</f>
        <v>77</v>
      </c>
      <c r="N65" s="40"/>
      <c r="O65" s="41">
        <f>SUM(C65:N65)</f>
        <v>435</v>
      </c>
      <c r="P65" s="42"/>
      <c r="Q65" s="7"/>
    </row>
    <row r="66" spans="1:17" ht="18.75" customHeight="1">
      <c r="A66" s="40" t="s">
        <v>26</v>
      </c>
      <c r="B66" s="40"/>
      <c r="C66" s="39">
        <f>C65/C64*100</f>
        <v>97.33333333333334</v>
      </c>
      <c r="D66" s="39"/>
      <c r="E66" s="39">
        <f>E65/E64*100</f>
        <v>96.20253164556962</v>
      </c>
      <c r="F66" s="39"/>
      <c r="G66" s="39">
        <f>G65/G64*100</f>
        <v>98.66666666666667</v>
      </c>
      <c r="H66" s="39"/>
      <c r="I66" s="39">
        <f>I65/I64*100</f>
        <v>98.48484848484848</v>
      </c>
      <c r="J66" s="39"/>
      <c r="K66" s="39">
        <f>K65/K64*100</f>
        <v>100</v>
      </c>
      <c r="L66" s="39"/>
      <c r="M66" s="39">
        <f>M65/M64*100</f>
        <v>100</v>
      </c>
      <c r="N66" s="39"/>
      <c r="O66" s="39">
        <f>O65/O64*100</f>
        <v>98.41628959276018</v>
      </c>
      <c r="P66" s="39"/>
      <c r="Q66" s="8"/>
    </row>
    <row r="67" spans="9:17" ht="12">
      <c r="I67" s="1"/>
      <c r="J67" s="12"/>
      <c r="K67" s="1"/>
      <c r="L67" s="12"/>
      <c r="M67" s="1"/>
      <c r="O67" s="4"/>
      <c r="Q67" s="1"/>
    </row>
    <row r="68" spans="9:17" ht="12">
      <c r="I68" s="1"/>
      <c r="J68" s="12"/>
      <c r="K68" s="1"/>
      <c r="L68" s="12"/>
      <c r="M68" s="1"/>
      <c r="O68" s="4"/>
      <c r="Q68" s="1"/>
    </row>
    <row r="69" spans="9:17" ht="12">
      <c r="I69" s="1"/>
      <c r="J69" s="12"/>
      <c r="K69" s="1"/>
      <c r="L69" s="12"/>
      <c r="M69" s="1"/>
      <c r="O69" s="4"/>
      <c r="Q69" s="1"/>
    </row>
    <row r="70" spans="9:17" ht="12">
      <c r="I70" s="1"/>
      <c r="J70" s="12"/>
      <c r="K70" s="1"/>
      <c r="L70" s="12"/>
      <c r="M70" s="1"/>
      <c r="O70" s="4"/>
      <c r="Q70" s="1"/>
    </row>
    <row r="71" spans="9:17" ht="12">
      <c r="I71" s="1"/>
      <c r="J71" s="12"/>
      <c r="K71" s="1"/>
      <c r="L71" s="12"/>
      <c r="M71" s="1"/>
      <c r="O71" s="4"/>
      <c r="Q71" s="1"/>
    </row>
    <row r="72" spans="9:17" ht="12">
      <c r="I72" s="1"/>
      <c r="J72" s="12"/>
      <c r="K72" s="1"/>
      <c r="L72" s="12"/>
      <c r="M72" s="1"/>
      <c r="O72" s="4"/>
      <c r="Q72" s="1"/>
    </row>
    <row r="73" spans="9:17" ht="12">
      <c r="I73" s="1"/>
      <c r="J73" s="12"/>
      <c r="K73" s="1"/>
      <c r="L73" s="12"/>
      <c r="M73" s="1"/>
      <c r="O73" s="4"/>
      <c r="Q73" s="1"/>
    </row>
  </sheetData>
  <sheetProtection/>
  <mergeCells count="47">
    <mergeCell ref="A1:P1"/>
    <mergeCell ref="C2:D2"/>
    <mergeCell ref="E2:F2"/>
    <mergeCell ref="G2:H2"/>
    <mergeCell ref="I2:J2"/>
    <mergeCell ref="K2:L2"/>
    <mergeCell ref="M2:N2"/>
    <mergeCell ref="O2:P2"/>
    <mergeCell ref="A4:A7"/>
    <mergeCell ref="A8:A11"/>
    <mergeCell ref="A12:A15"/>
    <mergeCell ref="A16:A19"/>
    <mergeCell ref="A20:A23"/>
    <mergeCell ref="A24:A27"/>
    <mergeCell ref="C64:D64"/>
    <mergeCell ref="E64:F64"/>
    <mergeCell ref="A52:A55"/>
    <mergeCell ref="A56:A59"/>
    <mergeCell ref="A44:A47"/>
    <mergeCell ref="A48:A51"/>
    <mergeCell ref="A60:A63"/>
    <mergeCell ref="A64:B64"/>
    <mergeCell ref="A36:A39"/>
    <mergeCell ref="A40:A43"/>
    <mergeCell ref="A28:A31"/>
    <mergeCell ref="A32:A35"/>
    <mergeCell ref="O64:P64"/>
    <mergeCell ref="A65:B65"/>
    <mergeCell ref="C65:D65"/>
    <mergeCell ref="E65:F65"/>
    <mergeCell ref="G65:H65"/>
    <mergeCell ref="I65:J65"/>
    <mergeCell ref="G64:H64"/>
    <mergeCell ref="I64:J64"/>
    <mergeCell ref="K64:L64"/>
    <mergeCell ref="M64:N64"/>
    <mergeCell ref="I66:J66"/>
    <mergeCell ref="K66:L66"/>
    <mergeCell ref="O66:P66"/>
    <mergeCell ref="K65:L65"/>
    <mergeCell ref="M65:N65"/>
    <mergeCell ref="O65:P65"/>
    <mergeCell ref="A66:B66"/>
    <mergeCell ref="C66:D66"/>
    <mergeCell ref="E66:F66"/>
    <mergeCell ref="G66:H66"/>
    <mergeCell ref="M66:N66"/>
  </mergeCells>
  <printOptions/>
  <pageMargins left="0.5905511811023623" right="0.5905511811023623" top="0.5905511811023623" bottom="0.5905511811023623" header="0" footer="0"/>
  <pageSetup fitToHeight="1" fitToWidth="1" horizontalDpi="600" verticalDpi="600" orientation="portrait" paperSize="12"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元岡　明</dc:creator>
  <cp:keywords/>
  <dc:description/>
  <cp:lastModifiedBy>赤穂市立赤穂小学校</cp:lastModifiedBy>
  <cp:lastPrinted>2012-03-07T10:42:21Z</cp:lastPrinted>
  <dcterms:created xsi:type="dcterms:W3CDTF">2003-11-17T22:33:37Z</dcterms:created>
  <dcterms:modified xsi:type="dcterms:W3CDTF">2012-03-08T09:04:02Z</dcterms:modified>
  <cp:category/>
  <cp:version/>
  <cp:contentType/>
  <cp:contentStatus/>
</cp:coreProperties>
</file>